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tables/table1.xml" ContentType="application/vnd.openxmlformats-officedocument.spreadsheetml.tabl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drawing7.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2.xml" ContentType="application/xml"/>
  <Override PartName="/customXml/itemProps1.xml" ContentType="application/vnd.openxmlformats-officedocument.customXmlProperties+xml"/>
  <Override PartName="/customXml/item3.xml" ContentType="application/xml"/>
  <Override PartName="/customXml/itemProps2.xml" ContentType="application/vnd.openxmlformats-officedocument.customXmlProperties+xml"/>
  <Override PartName="/customXml/item4.xml" ContentType="application/xml"/>
  <Override PartName="/customXml/itemProps3.xml" ContentType="application/vnd.openxmlformats-officedocument.customXmlProperties+xml"/>
  <Override PartName="/customXml/itemProps4.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_rels/item4.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false" xWindow="0" yWindow="0" windowWidth="16384" windowHeight="8192" tabRatio="469" firstSheet="0" activeTab="0"/>
  </bookViews>
  <sheets>
    <sheet name="Input Form" sheetId="1" state="visible" r:id="rId2"/>
    <sheet name="Support Hours Worksheet" sheetId="2" state="visible" r:id="rId3"/>
    <sheet name="10 Year Summary" sheetId="3" state="visible" r:id="rId4"/>
    <sheet name="Overview" sheetId="4" state="visible" r:id="rId5"/>
    <sheet name="Individual - 30 Year Projection" sheetId="5" state="visible" r:id="rId6"/>
    <sheet name="Summary" sheetId="6" state="visible" r:id="rId7"/>
    <sheet name="For Mail Merge" sheetId="7" state="visible" r:id="rId8"/>
  </sheets>
  <definedNames>
    <definedName function="false" hidden="false" localSheetId="4" name="_xlnm.Print_Area" vbProcedure="false">'Individual - 30 Year Projection'!$A$1:$AG$73</definedName>
    <definedName function="false" hidden="false" localSheetId="0" name="_xlnm.Print_Area" vbProcedure="false">'Input Form'!$B$1:$N$112</definedName>
    <definedName function="false" hidden="false" localSheetId="5" name="_xlnm.Print_Area" vbProcedure="false">Summary!$B$3:$AF$22</definedName>
    <definedName function="false" hidden="false" localSheetId="5" name="_xlnm.Print_Titles" vbProcedure="false">Summary!$B:$B</definedName>
    <definedName function="false" hidden="false" localSheetId="3" name="_Hlk125145563" vbProcedure="false">Overview!$C$4</definedName>
    <definedName function="false" hidden="false" localSheetId="3" name="_Hlk125146177" vbProcedure="false">Overview!$C$18</definedName>
    <definedName function="false" hidden="false" localSheetId="3" name="_Hlk125233918" vbProcedure="false">Overview!$C$20</definedName>
    <definedName function="false" hidden="false" localSheetId="3" name="_Hlk128248272" vbProcedure="false">overview!#ref!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<sst xmlns="http://schemas.openxmlformats.org/spreadsheetml/2006/main" count="357" uniqueCount="245">
  <si>
    <t xml:space="preserve">My Housing and Support Plan Budget</t>
  </si>
  <si>
    <t xml:space="preserve">The My Housing and Support Plan Budget is a tool to help you plan for your future or the future of your loved one.  This budget is for personal use and should be used for estimation purposes only.  For legal or financial advice it is best to engage professionals that specialize in their field.</t>
  </si>
  <si>
    <t xml:space="preserve">This budget is divided into 7 sections, click on the section to take you to a particular section of the budget or scroll down</t>
  </si>
  <si>
    <t xml:space="preserve">Section 1 - My Personal Information</t>
  </si>
  <si>
    <t xml:space="preserve">Section 2 - My Support Needs</t>
  </si>
  <si>
    <t xml:space="preserve">Section 3 - My Support Costs</t>
  </si>
  <si>
    <t xml:space="preserve">Section 4 - My Support Resources</t>
  </si>
  <si>
    <t xml:space="preserve">Section 5 - My Housing and Living Costs</t>
  </si>
  <si>
    <t xml:space="preserve">Section 6 - My Housing and Living Resources</t>
  </si>
  <si>
    <t xml:space="preserve">Section 7 - My Assets</t>
  </si>
  <si>
    <t xml:space="preserve">SECTION 1 - My Personal Information</t>
  </si>
  <si>
    <t xml:space="preserve">How I Indentify</t>
  </si>
  <si>
    <t xml:space="preserve">Today's Date</t>
  </si>
  <si>
    <t xml:space="preserve">* required field</t>
  </si>
  <si>
    <t xml:space="preserve">Moving Date</t>
  </si>
  <si>
    <t xml:space="preserve">Live In</t>
  </si>
  <si>
    <t xml:space="preserve">Live with</t>
  </si>
  <si>
    <t xml:space="preserve">Male</t>
  </si>
  <si>
    <t xml:space="preserve">Completed by:</t>
  </si>
  <si>
    <t xml:space="preserve">*</t>
  </si>
  <si>
    <t xml:space="preserve">Column1</t>
  </si>
  <si>
    <t xml:space="preserve">Column2</t>
  </si>
  <si>
    <t xml:space="preserve">Column3</t>
  </si>
  <si>
    <t xml:space="preserve">an apartment</t>
  </si>
  <si>
    <t xml:space="preserve">with a roommate</t>
  </si>
  <si>
    <t xml:space="preserve">Female</t>
  </si>
  <si>
    <t xml:space="preserve">My First Name:</t>
  </si>
  <si>
    <t xml:space="preserve">already live independently</t>
  </si>
  <si>
    <t xml:space="preserve">a house</t>
  </si>
  <si>
    <t xml:space="preserve">with friends</t>
  </si>
  <si>
    <t xml:space="preserve">Non binary</t>
  </si>
  <si>
    <t xml:space="preserve">My Last Name:</t>
  </si>
  <si>
    <t xml:space="preserve">less than 5 years</t>
  </si>
  <si>
    <t xml:space="preserve">a condo</t>
  </si>
  <si>
    <t xml:space="preserve">alone</t>
  </si>
  <si>
    <t xml:space="preserve">Transgender</t>
  </si>
  <si>
    <t xml:space="preserve">My Birthdate:</t>
  </si>
  <si>
    <t xml:space="preserve">less than 10 years</t>
  </si>
  <si>
    <t xml:space="preserve">Prefer not to say</t>
  </si>
  <si>
    <t xml:space="preserve">How Do I Identify:</t>
  </si>
  <si>
    <t xml:space="preserve">less than 20 years</t>
  </si>
  <si>
    <t xml:space="preserve">I would like to move in:</t>
  </si>
  <si>
    <t xml:space="preserve">I would like to live in:</t>
  </si>
  <si>
    <t xml:space="preserve">How I would like to live:</t>
  </si>
  <si>
    <t xml:space="preserve">SECTION 2 - My Support Needs</t>
  </si>
  <si>
    <t xml:space="preserve">If you don't know the number of support hours you need, click in the blue </t>
  </si>
  <si>
    <t xml:space="preserve">box to access the Support Input Worksheet</t>
  </si>
  <si>
    <t xml:space="preserve">If you know the support hours you need please enter them here:</t>
  </si>
  <si>
    <t xml:space="preserve">If you used the Support Hours Worksheet the hours you need will show up here:</t>
  </si>
  <si>
    <t xml:space="preserve">SECTION 3 - My Support Costs </t>
  </si>
  <si>
    <t xml:space="preserve">You indicated that you will need </t>
  </si>
  <si>
    <t xml:space="preserve">hours of paid support per month.</t>
  </si>
  <si>
    <t xml:space="preserve">Source</t>
  </si>
  <si>
    <t xml:space="preserve">Hourly rate</t>
  </si>
  <si>
    <t xml:space="preserve">Total cost</t>
  </si>
  <si>
    <t xml:space="preserve">Independently hired contractors</t>
  </si>
  <si>
    <t xml:space="preserve">If you make changes to your support hours, be sure to update the blue boxes to reflect those changes</t>
  </si>
  <si>
    <t xml:space="preserve">Worker employed  by plan holder</t>
  </si>
  <si>
    <t xml:space="preserve">Worker agency employed</t>
  </si>
  <si>
    <t xml:space="preserve">Microboard/Community circle </t>
  </si>
  <si>
    <t xml:space="preserve">Plan Administration</t>
  </si>
  <si>
    <t xml:space="preserve">Other </t>
  </si>
  <si>
    <t xml:space="preserve">Total Hourly Support Costs</t>
  </si>
  <si>
    <t xml:space="preserve">ASSUMED ANNUAL INFLATION RATE</t>
  </si>
  <si>
    <t xml:space="preserve">SECTION 4 - My Support Resources </t>
  </si>
  <si>
    <t xml:space="preserve">Resource</t>
  </si>
  <si>
    <t xml:space="preserve">Confirmed Funding</t>
  </si>
  <si>
    <t xml:space="preserve">Monthly Passport Funding</t>
  </si>
  <si>
    <t xml:space="preserve">Direct Funding Program (MoH)*</t>
  </si>
  <si>
    <t xml:space="preserve">Individualized Funding (MCCSS)*</t>
  </si>
  <si>
    <t xml:space="preserve">Other</t>
  </si>
  <si>
    <t xml:space="preserve">Total funded hours</t>
  </si>
  <si>
    <t xml:space="preserve">SECTION 5 - My Housing and Living Costs </t>
  </si>
  <si>
    <t xml:space="preserve">Housing Expenses</t>
  </si>
  <si>
    <t xml:space="preserve">Monthly Amount</t>
  </si>
  <si>
    <t xml:space="preserve">Rent / Mortgage / etc.</t>
  </si>
  <si>
    <t xml:space="preserve">Common Element Fee - Condos</t>
  </si>
  <si>
    <t xml:space="preserve">Water/Sewer</t>
  </si>
  <si>
    <t xml:space="preserve">Phone/Internet/Cable TV</t>
  </si>
  <si>
    <t xml:space="preserve">Heat</t>
  </si>
  <si>
    <t xml:space="preserve">Electricity</t>
  </si>
  <si>
    <t xml:space="preserve">Cell Phone</t>
  </si>
  <si>
    <t xml:space="preserve">Food / Grocery</t>
  </si>
  <si>
    <t xml:space="preserve">Insurance</t>
  </si>
  <si>
    <t xml:space="preserve">Technology Subscriptions</t>
  </si>
  <si>
    <t xml:space="preserve">Memberships/subscriptions</t>
  </si>
  <si>
    <t xml:space="preserve">Contribution to RDSP</t>
  </si>
  <si>
    <t xml:space="preserve">Other: (Be specific)</t>
  </si>
  <si>
    <t xml:space="preserve">Other:</t>
  </si>
  <si>
    <t xml:space="preserve">Total Housing Expenses</t>
  </si>
  <si>
    <t xml:space="preserve">SECTION 6 - My Housing and Living Resources</t>
  </si>
  <si>
    <t xml:space="preserve">Ontario Disability Support Program (ODSP)</t>
  </si>
  <si>
    <r>
      <rPr>
        <sz val="12"/>
        <color rgb="FF000000"/>
        <rFont val="Arial"/>
        <family val="2"/>
        <charset val="1"/>
      </rPr>
      <t xml:space="preserve">Employment Income if you are </t>
    </r>
    <r>
      <rPr>
        <b val="true"/>
        <u val="single"/>
        <sz val="12"/>
        <color rgb="FF000000"/>
        <rFont val="Arial"/>
        <family val="2"/>
        <charset val="1"/>
      </rPr>
      <t xml:space="preserve">not</t>
    </r>
    <r>
      <rPr>
        <sz val="12"/>
        <color rgb="FF000000"/>
        <rFont val="Arial"/>
        <family val="2"/>
        <charset val="1"/>
      </rPr>
      <t xml:space="preserve"> in receipt of ODSP</t>
    </r>
  </si>
  <si>
    <t xml:space="preserve">Employment if you are in receipt of ODSP </t>
  </si>
  <si>
    <t xml:space="preserve">ODSP Work related benefit</t>
  </si>
  <si>
    <t xml:space="preserve">Old Age Security</t>
  </si>
  <si>
    <t xml:space="preserve">Ontario Energy Support Program (OESP)</t>
  </si>
  <si>
    <t xml:space="preserve">CPP</t>
  </si>
  <si>
    <t xml:space="preserve">Other (Be Specific)</t>
  </si>
  <si>
    <t xml:space="preserve">Total Financial Resources:</t>
  </si>
  <si>
    <t xml:space="preserve">SECTION 7 - My Assets</t>
  </si>
  <si>
    <t xml:space="preserve">If I Have An RDSP:</t>
  </si>
  <si>
    <t xml:space="preserve">What is the value of the RDSP today:</t>
  </si>
  <si>
    <t xml:space="preserve">RDSP calculator.</t>
  </si>
  <si>
    <t xml:space="preserve">Estimated annual rate of return on investments:</t>
  </si>
  <si>
    <t xml:space="preserve">Planned annual personal contribution amount:</t>
  </si>
  <si>
    <t xml:space="preserve">Planned annual government contribution amount:</t>
  </si>
  <si>
    <t xml:space="preserve">Note that the maximum government contribution each year is $3,500 and the maximum                   lifetime contribution is $70,000</t>
  </si>
  <si>
    <t xml:space="preserve">At what age will contributions end:</t>
  </si>
  <si>
    <t xml:space="preserve">At what age will withdrawals begin:</t>
  </si>
  <si>
    <t xml:space="preserve">What is the estimated annual withdrawal amount:</t>
  </si>
  <si>
    <t xml:space="preserve">Do I Have Any Other Funds in Trust for Me</t>
  </si>
  <si>
    <t xml:space="preserve">Name of Trust</t>
  </si>
  <si>
    <t xml:space="preserve">Value of the Trust today</t>
  </si>
  <si>
    <t xml:space="preserve">Estimated Annual Rate of Return On Investment:</t>
  </si>
  <si>
    <t xml:space="preserve">Planned Annual Personal Contribution Amount:</t>
  </si>
  <si>
    <t xml:space="preserve">At What Age Will Withdrawals Begin From the Trust:</t>
  </si>
  <si>
    <t xml:space="preserve">What Is The Estimated Annual Withdrawal Amount:</t>
  </si>
  <si>
    <t xml:space="preserve">Will The Proceeds Of A Home Sale Go Into A Trust For Me</t>
  </si>
  <si>
    <t xml:space="preserve">In Which Year Will The Home Be Sold</t>
  </si>
  <si>
    <t xml:space="preserve">Value Of Sale Proceeds Available For The Trust</t>
  </si>
  <si>
    <t xml:space="preserve">Estimated Annual Growth in Home Value</t>
  </si>
  <si>
    <t xml:space="preserve">At What Age Will Withdrawals Begin</t>
  </si>
  <si>
    <t xml:space="preserve">What I The Estimated Annual Withdrawal</t>
  </si>
  <si>
    <t xml:space="preserve">My Support Hours Worksheet</t>
  </si>
  <si>
    <t xml:space="preserve">Something about using this form to help determine support hours, where technology could be used to reduce support costs and to gain independence, You can revise this form at any time and it will automatically update your information on your input form.  input in the blue shaded areas</t>
  </si>
  <si>
    <t xml:space="preserve">My Morning Schedule</t>
  </si>
  <si>
    <t xml:space="preserve">Time:                       </t>
  </si>
  <si>
    <t xml:space="preserve">What I do that I would like support with.  Be specific when describing the supports that you require.</t>
  </si>
  <si>
    <t xml:space="preserve">Type of Support Needed</t>
  </si>
  <si>
    <t xml:space="preserve">Source of support</t>
  </si>
  <si>
    <t xml:space="preserve">Hours of unpaid support available</t>
  </si>
  <si>
    <t xml:space="preserve">Hours of paid support needed </t>
  </si>
  <si>
    <t xml:space="preserve">Hours that can be reduced by technology</t>
  </si>
  <si>
    <t xml:space="preserve">support</t>
  </si>
  <si>
    <t xml:space="preserve">supports</t>
  </si>
  <si>
    <t xml:space="preserve">technology help?</t>
  </si>
  <si>
    <t xml:space="preserve">AM</t>
  </si>
  <si>
    <t xml:space="preserve">available?</t>
  </si>
  <si>
    <t xml:space="preserve">needed</t>
  </si>
  <si>
    <t xml:space="preserve">Total hours needed</t>
  </si>
  <si>
    <t xml:space="preserve">My afternoon schedule</t>
  </si>
  <si>
    <t xml:space="preserve">Time:        </t>
  </si>
  <si>
    <t xml:space="preserve">Source of Support</t>
  </si>
  <si>
    <t xml:space="preserve">Hours of paid support needed</t>
  </si>
  <si>
    <t xml:space="preserve">PM</t>
  </si>
  <si>
    <t xml:space="preserve">My Evening Schedule</t>
  </si>
  <si>
    <t xml:space="preserve">Time:</t>
  </si>
  <si>
    <t xml:space="preserve">What I do that I would like supprt with.  Be specific when describing the supports that you require.</t>
  </si>
  <si>
    <t xml:space="preserve">My Overnight Schedule</t>
  </si>
  <si>
    <t xml:space="preserve">Type of Support</t>
  </si>
  <si>
    <t xml:space="preserve">Type of support needed</t>
  </si>
  <si>
    <t xml:space="preserve">Monitoring</t>
  </si>
  <si>
    <t xml:space="preserve">Parent/caregiver</t>
  </si>
  <si>
    <t xml:space="preserve">Reminders</t>
  </si>
  <si>
    <t xml:space="preserve">Paid support</t>
  </si>
  <si>
    <t xml:space="preserve">Prompting</t>
  </si>
  <si>
    <t xml:space="preserve">Unpaid support</t>
  </si>
  <si>
    <t xml:space="preserve">Overnight</t>
  </si>
  <si>
    <t xml:space="preserve">Doing with</t>
  </si>
  <si>
    <t xml:space="preserve">Technology</t>
  </si>
  <si>
    <t xml:space="preserve">Doing for</t>
  </si>
  <si>
    <t xml:space="preserve">None</t>
  </si>
  <si>
    <t xml:space="preserve">My Weekly Schedule </t>
  </si>
  <si>
    <t xml:space="preserve">Use the section for tasks that you complete on a weekly basis and only complete this if these activities have not been recorded above</t>
  </si>
  <si>
    <t xml:space="preserve">Day and Time</t>
  </si>
  <si>
    <t xml:space="preserve">What I do that I would like support with. Be specific when describing supports that you require.</t>
  </si>
  <si>
    <t xml:space="preserve">Total hours needed    </t>
  </si>
  <si>
    <r>
      <rPr>
        <b val="true"/>
        <sz val="12"/>
        <color rgb="FF44546A"/>
        <rFont val="Arial"/>
        <family val="2"/>
        <charset val="1"/>
      </rPr>
      <t xml:space="preserve">Total of </t>
    </r>
    <r>
      <rPr>
        <b val="true"/>
        <sz val="12"/>
        <color rgb="FFFF0000"/>
        <rFont val="Arial"/>
        <family val="2"/>
        <charset val="1"/>
      </rPr>
      <t xml:space="preserve">monthly</t>
    </r>
    <r>
      <rPr>
        <b val="true"/>
        <sz val="12"/>
        <color rgb="FF44546A"/>
        <rFont val="Arial"/>
        <family val="2"/>
        <charset val="1"/>
      </rPr>
      <t xml:space="preserve"> support hours needed</t>
    </r>
  </si>
  <si>
    <r>
      <rPr>
        <b val="true"/>
        <sz val="12"/>
        <color rgb="FF44546A"/>
        <rFont val="Arial"/>
        <family val="2"/>
        <charset val="1"/>
      </rPr>
      <t xml:space="preserve">Total of </t>
    </r>
    <r>
      <rPr>
        <b val="true"/>
        <sz val="12"/>
        <color rgb="FFFF0000"/>
        <rFont val="Arial"/>
        <family val="2"/>
        <charset val="1"/>
      </rPr>
      <t xml:space="preserve">monthly</t>
    </r>
    <r>
      <rPr>
        <b val="true"/>
        <sz val="12"/>
        <color rgb="FF44546A"/>
        <rFont val="Arial"/>
        <family val="2"/>
        <charset val="1"/>
      </rPr>
      <t xml:space="preserve"> unpaid support hours available</t>
    </r>
  </si>
  <si>
    <t xml:space="preserve">Hours saved by using technology </t>
  </si>
  <si>
    <t xml:space="preserve">Total of monthly funded support hours needed </t>
  </si>
  <si>
    <t xml:space="preserve">When you have completed your input click the blue box to return to the Main Input Form: </t>
  </si>
  <si>
    <t xml:space="preserve">My Housing and Support Budget 10 Year Summary</t>
  </si>
  <si>
    <t xml:space="preserve">Calendar year</t>
  </si>
  <si>
    <t xml:space="preserve">Age</t>
  </si>
  <si>
    <t xml:space="preserve">Total Housing and Living Resources</t>
  </si>
  <si>
    <t xml:space="preserve">Total Housing and Living Expenses</t>
  </si>
  <si>
    <t xml:space="preserve">Total Housing Surplus (Deficits)</t>
  </si>
  <si>
    <t xml:space="preserve">Total Support Resources</t>
  </si>
  <si>
    <t xml:space="preserve">Total Support Expenses</t>
  </si>
  <si>
    <t xml:space="preserve">Total Support Surplus (Deficit)</t>
  </si>
  <si>
    <t xml:space="preserve">Monthly Combined Surplus(Deficit)</t>
  </si>
  <si>
    <t xml:space="preserve">Annual Combined Surplus(Deficit)</t>
  </si>
  <si>
    <t xml:space="preserve">MY ASSETS</t>
  </si>
  <si>
    <t xml:space="preserve">RDSP</t>
  </si>
  <si>
    <t xml:space="preserve">Other Trust</t>
  </si>
  <si>
    <t xml:space="preserve">Home Equity Trust</t>
  </si>
  <si>
    <t xml:space="preserve">Total Assets</t>
  </si>
  <si>
    <t xml:space="preserve">Summary of the plan on the date it was completed:</t>
  </si>
  <si>
    <t xml:space="preserve">OVERVIEW</t>
  </si>
  <si>
    <t xml:space="preserve">Support Costs</t>
  </si>
  <si>
    <t xml:space="preserve">The information shown above is a snapshot of your financial needs over the next 30 years.  If there is a deficit there may be steps you can take now to try to decrease the costs of support, housing and living and to possibly increase your income.</t>
  </si>
  <si>
    <t xml:space="preserve">Support Resources</t>
  </si>
  <si>
    <t xml:space="preserve">Housing and Living Costs</t>
  </si>
  <si>
    <t xml:space="preserve">Housing and Living Resources</t>
  </si>
  <si>
    <t xml:space="preserve">Monthly Surplus/Defict</t>
  </si>
  <si>
    <t xml:space="preserve">Yearly Surplus/Deficit</t>
  </si>
  <si>
    <t xml:space="preserve">Assets</t>
  </si>
  <si>
    <t xml:space="preserve">For example, if you didn’t complete the Support Hours Worksheet in Section 2 to determine your support needs you may want to do that now to see if those costs can be reduced by incorporating technology into the plan.  </t>
  </si>
  <si>
    <t xml:space="preserve">Summary of the plan in 10 years</t>
  </si>
  <si>
    <t xml:space="preserve">If you haven’t considered affordable housing as part of your living costs you may want to revisit Section 5 and see how it could impact the plan long term.  </t>
  </si>
  <si>
    <t xml:space="preserve">Investing in an RDSP, if you haven’t done so already, can make a significant difference to your plan.  </t>
  </si>
  <si>
    <t xml:space="preserve">Your DSO Housing Navigator can provide you with information and resources to help with your plan while you wait for, or instead MCCSS funded resources. The DSO Housing Toolkit can help you find resources and information that you can use to develop a plan that is sustainable.  If you haven’t already done so consider participating in webinars that are hosted by DSO Housing Navigators.</t>
  </si>
  <si>
    <t xml:space="preserve">Summary of the plan in 20 years</t>
  </si>
  <si>
    <t xml:space="preserve">Summary of the plan in 30 years</t>
  </si>
  <si>
    <t xml:space="preserve">30 Year Cash Flow Projection</t>
  </si>
  <si>
    <t xml:space="preserve">YEAR OF PLAN</t>
  </si>
  <si>
    <t xml:space="preserve">PERSON AGE</t>
  </si>
  <si>
    <t xml:space="preserve">Calendar Year</t>
  </si>
  <si>
    <t xml:space="preserve">Budget Items</t>
  </si>
  <si>
    <t xml:space="preserve">Description / Notes</t>
  </si>
  <si>
    <t xml:space="preserve">Inflation</t>
  </si>
  <si>
    <t xml:space="preserve">Housing Resources</t>
  </si>
  <si>
    <t xml:space="preserve">Employed and do not receive ODSP</t>
  </si>
  <si>
    <t xml:space="preserve">RDSP Withdrawal</t>
  </si>
  <si>
    <t xml:space="preserve">Trust fund withdrawal</t>
  </si>
  <si>
    <t xml:space="preserve">Home sale trust withdrawal</t>
  </si>
  <si>
    <t xml:space="preserve">Total Resources</t>
  </si>
  <si>
    <t xml:space="preserve">Total Expenses</t>
  </si>
  <si>
    <t xml:space="preserve">HOUSING SURPLUS/(DEFICIT) OF FUNDS</t>
  </si>
  <si>
    <t xml:space="preserve">Direct Funding Program (MoH)</t>
  </si>
  <si>
    <t xml:space="preserve">Individualized Funding (MCCSS)</t>
  </si>
  <si>
    <t xml:space="preserve">Other (be specific)</t>
  </si>
  <si>
    <t xml:space="preserve">Total Support Costs</t>
  </si>
  <si>
    <t xml:space="preserve">SUPPORT SURPLUS/(DEFICIT) OF FUNDS</t>
  </si>
  <si>
    <t xml:space="preserve">COMBINED HOUSING AND SUPPORT FUND SURPLUS/(DEFICIT)</t>
  </si>
  <si>
    <t xml:space="preserve">Do I have the funds to support My Housing and Support Plan?</t>
  </si>
  <si>
    <t xml:space="preserve">RDSP Trust opening balance</t>
  </si>
  <si>
    <t xml:space="preserve">Investment income </t>
  </si>
  <si>
    <t xml:space="preserve">Annual family contribution to RDSP</t>
  </si>
  <si>
    <t xml:space="preserve">Annual Government contribution to RDSP</t>
  </si>
  <si>
    <t xml:space="preserve">Disbursement to supported person</t>
  </si>
  <si>
    <t xml:space="preserve">RDSP Trust Closing Balance</t>
  </si>
  <si>
    <t xml:space="preserve">Other Trust opening balance</t>
  </si>
  <si>
    <t xml:space="preserve">Invesment income </t>
  </si>
  <si>
    <t xml:space="preserve">Annual Family Contribution to Trust</t>
  </si>
  <si>
    <t xml:space="preserve">Other Trust Closing balance</t>
  </si>
  <si>
    <t xml:space="preserve">Value of family Home</t>
  </si>
  <si>
    <t xml:space="preserve">Increase in Value for year</t>
  </si>
  <si>
    <t xml:space="preserve">Home Sale trust Closing balance</t>
  </si>
  <si>
    <t xml:space="preserve">My Housing and Support Budget 30 Year Summary</t>
  </si>
  <si>
    <t xml:space="preserve">DEFINITIONS</t>
  </si>
  <si>
    <r>
      <rPr>
        <b val="true"/>
        <sz val="12"/>
        <color rgb="FF000000"/>
        <rFont val="Arial"/>
        <family val="2"/>
        <charset val="1"/>
      </rPr>
      <t xml:space="preserve">Direct funding</t>
    </r>
    <r>
      <rPr>
        <sz val="12"/>
        <color rgb="FF000000"/>
        <rFont val="Arial"/>
        <family val="2"/>
        <charset val="1"/>
      </rPr>
      <t xml:space="preserve"> </t>
    </r>
    <r>
      <rPr>
        <b val="true"/>
        <sz val="12"/>
        <color rgb="FF000000"/>
        <rFont val="Arial"/>
        <family val="2"/>
        <charset val="1"/>
      </rPr>
      <t xml:space="preserve">program (MOH)</t>
    </r>
    <r>
      <rPr>
        <sz val="12"/>
        <color rgb="FF000000"/>
        <rFont val="Arial"/>
        <family val="2"/>
        <charset val="1"/>
      </rPr>
      <t xml:space="preserve"> – funding that is provided by the Ontario Ministry of Health (MOH) to eligible persons with support needs related to a disability and/or health condition, where the person, someone they appoint, or a third party on their behalf, manages the funds to pay for services and support. Examples include Family Managed Home Care and Self-Managed Attendant Services. </t>
    </r>
    <r>
      <rPr>
        <b val="true"/>
        <i val="true"/>
        <sz val="12"/>
        <color rgb="FF000000"/>
        <rFont val="Arial"/>
        <family val="2"/>
        <charset val="1"/>
      </rPr>
      <t xml:space="preserve">Please note that this definition applies specifically to this tool and the DSO housing toolkit only.</t>
    </r>
  </si>
  <si>
    <r>
      <rPr>
        <b val="true"/>
        <sz val="12"/>
        <color rgb="FF000000"/>
        <rFont val="Arial"/>
        <family val="2"/>
        <charset val="1"/>
      </rPr>
      <t xml:space="preserve">Individualized funding (MCCSS)</t>
    </r>
    <r>
      <rPr>
        <sz val="12"/>
        <color rgb="FF000000"/>
        <rFont val="Arial"/>
        <family val="2"/>
        <charset val="1"/>
      </rPr>
      <t xml:space="preserve"> – funding that has been available in the past as part of pilot projects or one-time initiatives to help finance individually tailored housing and support plans for people with a developmental disability. Whilst the plans may be managed by the individual and/or those supporting them, the funds generally flow through a ministry approved agency and are not managed directly by the individual or those supporting them. Examples of past initiatives include the Innovative Residential Model Initiative (IRMI) and the Innovative Housing Demonstration Projects funded as part of the Ontario Developmental Services Housing Task Force (both funded by the Ontario Ministry of Children, Community and Social Services). There is no process to request individualized funding through Developmental Services Ontario or the Ministry of Children, Community and Social Services. </t>
    </r>
    <r>
      <rPr>
        <b val="true"/>
        <i val="true"/>
        <sz val="12"/>
        <color rgb="FF000000"/>
        <rFont val="Arial"/>
        <family val="2"/>
        <charset val="1"/>
      </rPr>
      <t xml:space="preserve">Please note that this definition applies specifically to this tool and the DSO housing toolkit only.</t>
    </r>
  </si>
</sst>
</file>

<file path=xl/styles.xml><?xml version="1.0" encoding="utf-8"?>
<styleSheet xmlns="http://schemas.openxmlformats.org/spreadsheetml/2006/main">
  <numFmts count="16">
    <numFmt numFmtId="164" formatCode="General"/>
    <numFmt numFmtId="165" formatCode="[$-F800]dddd&quot;, &quot;mmmm\ dd&quot;, &quot;yyyy"/>
    <numFmt numFmtId="166" formatCode="h:mm\ AM/PM"/>
    <numFmt numFmtId="167" formatCode="0.00"/>
    <numFmt numFmtId="168" formatCode="_-* #,##0.00_-;\-* #,##0.00_-;_-* \-??_-;_-@_-"/>
    <numFmt numFmtId="169" formatCode="0"/>
    <numFmt numFmtId="170" formatCode="#,##0.00"/>
    <numFmt numFmtId="171" formatCode="_(\$* #,##0_);_(\$* \(#,##0\);_(\$* \-??_);_(@_)"/>
    <numFmt numFmtId="172" formatCode="General"/>
    <numFmt numFmtId="173" formatCode="0.00%"/>
    <numFmt numFmtId="174" formatCode="\$#,##0.00"/>
    <numFmt numFmtId="175" formatCode="_(\$* #,##0.0_);_(\$* \(#,##0.0\);_(\$* \-??_);_(@_)"/>
    <numFmt numFmtId="176" formatCode="h:mm"/>
    <numFmt numFmtId="177" formatCode="\$#,##0"/>
    <numFmt numFmtId="178" formatCode="_-\$* #,##0.00_-;&quot;-$&quot;* #,##0.00_-;_-\$* \-??_-;_-@_-"/>
    <numFmt numFmtId="179" formatCode="\$#,##0_);&quot;($&quot;#,##0\)"/>
  </numFmts>
  <fonts count="66">
    <font>
      <sz val="11"/>
      <color rgb="FF000000"/>
      <name val="Calibri"/>
      <family val="2"/>
      <charset val="1"/>
    </font>
    <font>
      <sz val="10"/>
      <name val="Arial"/>
      <family val="0"/>
    </font>
    <font>
      <sz val="10"/>
      <name val="Arial"/>
      <family val="0"/>
    </font>
    <font>
      <sz val="10"/>
      <name val="Arial"/>
      <family val="0"/>
    </font>
    <font>
      <sz val="12"/>
      <color rgb="FF44546A"/>
      <name val="Arial"/>
      <family val="2"/>
      <charset val="1"/>
    </font>
    <font>
      <b val="true"/>
      <sz val="12"/>
      <color rgb="FF44546A"/>
      <name val="Calibri"/>
      <family val="2"/>
      <charset val="1"/>
    </font>
    <font>
      <b val="true"/>
      <sz val="12"/>
      <color rgb="FFC00000"/>
      <name val="Calibri"/>
      <family val="2"/>
      <charset val="1"/>
    </font>
    <font>
      <sz val="11"/>
      <color rgb="FFC00000"/>
      <name val="Calibri"/>
      <family val="2"/>
      <charset val="1"/>
    </font>
    <font>
      <b val="true"/>
      <sz val="20"/>
      <color rgb="FF44546A"/>
      <name val="Calibri"/>
      <family val="2"/>
      <charset val="1"/>
    </font>
    <font>
      <b val="true"/>
      <sz val="11"/>
      <color rgb="FF000000"/>
      <name val="Calibri"/>
      <family val="2"/>
      <charset val="1"/>
    </font>
    <font>
      <sz val="14"/>
      <color rgb="FF262626"/>
      <name val="Arial"/>
      <family val="2"/>
      <charset val="1"/>
    </font>
    <font>
      <b val="true"/>
      <sz val="22"/>
      <color rgb="FF000000"/>
      <name val="Calibri"/>
      <family val="2"/>
      <charset val="1"/>
    </font>
    <font>
      <u val="single"/>
      <sz val="14"/>
      <color rgb="FFFFFFFF"/>
      <name val="Arial"/>
      <family val="2"/>
      <charset val="1"/>
    </font>
    <font>
      <u val="single"/>
      <sz val="11"/>
      <color rgb="FF0563C1"/>
      <name val="Calibri"/>
      <family val="2"/>
      <charset val="1"/>
    </font>
    <font>
      <sz val="16"/>
      <color rgb="FF262626"/>
      <name val="Arial"/>
      <family val="2"/>
      <charset val="1"/>
    </font>
    <font>
      <b val="true"/>
      <sz val="11"/>
      <color rgb="FFC00000"/>
      <name val="Calibri"/>
      <family val="2"/>
      <charset val="1"/>
    </font>
    <font>
      <b val="true"/>
      <sz val="26"/>
      <color rgb="FFFFFFFF"/>
      <name val="Calibri"/>
      <family val="2"/>
      <charset val="1"/>
    </font>
    <font>
      <sz val="12"/>
      <color rgb="FF000000"/>
      <name val="Arial"/>
      <family val="2"/>
      <charset val="1"/>
    </font>
    <font>
      <b val="true"/>
      <sz val="12"/>
      <color rgb="FFC00000"/>
      <name val="Arial"/>
      <family val="2"/>
      <charset val="1"/>
    </font>
    <font>
      <sz val="12"/>
      <color rgb="FFC00000"/>
      <name val="Arial"/>
      <family val="2"/>
      <charset val="1"/>
    </font>
    <font>
      <b val="true"/>
      <sz val="12"/>
      <color rgb="FF000000"/>
      <name val="Arial"/>
      <family val="2"/>
      <charset val="1"/>
    </font>
    <font>
      <sz val="12"/>
      <name val="Arial"/>
      <family val="2"/>
      <charset val="1"/>
    </font>
    <font>
      <b val="true"/>
      <sz val="10"/>
      <color rgb="FFC00000"/>
      <name val="Arial"/>
      <family val="2"/>
      <charset val="1"/>
    </font>
    <font>
      <sz val="11"/>
      <color rgb="FF000000"/>
      <name val="Arial"/>
      <family val="2"/>
      <charset val="1"/>
    </font>
    <font>
      <b val="true"/>
      <sz val="12"/>
      <color rgb="FF44546A"/>
      <name val="Arial"/>
      <family val="2"/>
      <charset val="1"/>
    </font>
    <font>
      <b val="true"/>
      <sz val="11"/>
      <color rgb="FFC00000"/>
      <name val="Arial"/>
      <family val="2"/>
      <charset val="1"/>
    </font>
    <font>
      <sz val="12"/>
      <color rgb="FFFF0000"/>
      <name val="Calibri"/>
      <family val="2"/>
      <charset val="1"/>
    </font>
    <font>
      <sz val="11"/>
      <color rgb="FFFF0000"/>
      <name val="Calibri"/>
      <family val="2"/>
      <charset val="1"/>
    </font>
    <font>
      <sz val="12"/>
      <color rgb="FF203864"/>
      <name val="Arial"/>
      <family val="2"/>
      <charset val="1"/>
    </font>
    <font>
      <sz val="12"/>
      <color rgb="FF203864"/>
      <name val="Calibri"/>
      <family val="2"/>
      <charset val="1"/>
    </font>
    <font>
      <b val="true"/>
      <u val="single"/>
      <sz val="12"/>
      <color rgb="FF000000"/>
      <name val="Arial"/>
      <family val="2"/>
      <charset val="1"/>
    </font>
    <font>
      <b val="true"/>
      <sz val="12"/>
      <color rgb="FFFF0000"/>
      <name val="Arial"/>
      <family val="2"/>
      <charset val="1"/>
    </font>
    <font>
      <sz val="14"/>
      <color rgb="FFFFFFFF"/>
      <name val="Calibri"/>
      <family val="0"/>
    </font>
    <font>
      <sz val="16"/>
      <color rgb="FFFFFFFF"/>
      <name val="Arial"/>
      <family val="2"/>
    </font>
    <font>
      <b val="true"/>
      <sz val="26"/>
      <name val="Calibri"/>
      <family val="2"/>
      <charset val="1"/>
    </font>
    <font>
      <b val="true"/>
      <sz val="14"/>
      <name val="Arial"/>
      <family val="2"/>
      <charset val="1"/>
    </font>
    <font>
      <sz val="26"/>
      <color rgb="FFFFFFFF"/>
      <name val="Calibri"/>
      <family val="2"/>
      <charset val="1"/>
    </font>
    <font>
      <b val="true"/>
      <sz val="14"/>
      <color rgb="FF44546A"/>
      <name val="Arial"/>
      <family val="2"/>
      <charset val="1"/>
    </font>
    <font>
      <b val="true"/>
      <sz val="14"/>
      <color rgb="FF44546A"/>
      <name val="Calibri"/>
      <family val="2"/>
      <charset val="1"/>
    </font>
    <font>
      <sz val="16"/>
      <color rgb="FFFFFFFF"/>
      <name val="Calibri"/>
      <family val="0"/>
    </font>
    <font>
      <sz val="14"/>
      <color rgb="FFFFFFFF"/>
      <name val="Arial"/>
      <family val="2"/>
    </font>
    <font>
      <sz val="20"/>
      <color rgb="FFFFFFFF"/>
      <name val="Calibri"/>
      <family val="2"/>
      <charset val="1"/>
    </font>
    <font>
      <sz val="11"/>
      <name val="Calibri"/>
      <family val="2"/>
      <charset val="1"/>
    </font>
    <font>
      <b val="true"/>
      <sz val="16"/>
      <name val="Calibri"/>
      <family val="2"/>
      <charset val="1"/>
    </font>
    <font>
      <sz val="20"/>
      <name val="Calibri"/>
      <family val="2"/>
      <charset val="1"/>
    </font>
    <font>
      <b val="true"/>
      <sz val="11"/>
      <color rgb="FF000000"/>
      <name val="Arial"/>
      <family val="2"/>
      <charset val="1"/>
    </font>
    <font>
      <b val="true"/>
      <sz val="16"/>
      <color rgb="FF000000"/>
      <name val="Arial"/>
      <family val="2"/>
      <charset val="1"/>
    </font>
    <font>
      <sz val="12"/>
      <color rgb="FF000000"/>
      <name val="Symbol"/>
      <family val="1"/>
      <charset val="2"/>
    </font>
    <font>
      <sz val="12"/>
      <color rgb="FFFFFFFF"/>
      <name val="Arial"/>
      <family val="2"/>
    </font>
    <font>
      <sz val="28"/>
      <color rgb="FF000000"/>
      <name val="Calibri"/>
      <family val="2"/>
      <charset val="1"/>
    </font>
    <font>
      <b val="true"/>
      <sz val="11"/>
      <name val="Calibri"/>
      <family val="2"/>
      <charset val="1"/>
    </font>
    <font>
      <sz val="11"/>
      <name val="Times New Roman"/>
      <family val="1"/>
      <charset val="1"/>
    </font>
    <font>
      <b val="true"/>
      <sz val="11"/>
      <name val="Times New Roman"/>
      <family val="1"/>
      <charset val="1"/>
    </font>
    <font>
      <b val="true"/>
      <sz val="9"/>
      <name val="Calibri"/>
      <family val="2"/>
      <charset val="1"/>
    </font>
    <font>
      <sz val="9"/>
      <name val="Times New Roman"/>
      <family val="1"/>
      <charset val="1"/>
    </font>
    <font>
      <b val="true"/>
      <sz val="10"/>
      <name val="Calibri"/>
      <family val="2"/>
      <charset val="1"/>
    </font>
    <font>
      <b val="true"/>
      <sz val="9"/>
      <name val="Times New Roman"/>
      <family val="1"/>
      <charset val="1"/>
    </font>
    <font>
      <sz val="11"/>
      <color rgb="FF000000"/>
      <name val="Times New Roman"/>
      <family val="1"/>
      <charset val="1"/>
    </font>
    <font>
      <sz val="11"/>
      <color rgb="FFFFFFFF"/>
      <name val="Calibri"/>
      <family val="2"/>
      <charset val="1"/>
    </font>
    <font>
      <b val="true"/>
      <sz val="12"/>
      <color rgb="FFFFFFFF"/>
      <name val="Arial"/>
      <family val="2"/>
      <charset val="1"/>
    </font>
    <font>
      <sz val="11"/>
      <color rgb="FFFFFFFF"/>
      <name val="Arial"/>
      <family val="2"/>
      <charset val="1"/>
    </font>
    <font>
      <sz val="12"/>
      <color rgb="FFFFFFFF"/>
      <name val="Arial"/>
      <family val="2"/>
      <charset val="1"/>
    </font>
    <font>
      <b val="true"/>
      <u val="single"/>
      <sz val="12"/>
      <color rgb="FFFFFFFF"/>
      <name val="Arial"/>
      <family val="2"/>
      <charset val="1"/>
    </font>
    <font>
      <b val="true"/>
      <sz val="20"/>
      <color rgb="FFFFFFFF"/>
      <name val="Calibri"/>
      <family val="2"/>
      <charset val="1"/>
    </font>
    <font>
      <b val="true"/>
      <i val="true"/>
      <sz val="12"/>
      <color rgb="FF000000"/>
      <name val="Arial"/>
      <family val="2"/>
      <charset val="1"/>
    </font>
    <font>
      <b val="true"/>
      <sz val="14"/>
      <color rgb="FFFFFFFF"/>
      <name val="Calibri"/>
      <family val="2"/>
      <charset val="1"/>
    </font>
  </fonts>
  <fills count="15">
    <fill>
      <patternFill patternType="none"/>
    </fill>
    <fill>
      <patternFill patternType="gray125"/>
    </fill>
    <fill>
      <patternFill patternType="solid">
        <fgColor rgb="FFE2F0D9"/>
        <bgColor rgb="FFE7E6E6"/>
      </patternFill>
    </fill>
    <fill>
      <patternFill patternType="solid">
        <fgColor rgb="FFFFFFFF"/>
        <bgColor rgb="FFFFF2CC"/>
      </patternFill>
    </fill>
    <fill>
      <patternFill patternType="solid">
        <fgColor rgb="FF548235"/>
        <bgColor rgb="FF339966"/>
      </patternFill>
    </fill>
    <fill>
      <patternFill patternType="solid">
        <fgColor rgb="FF2F5597"/>
        <bgColor rgb="FF44546A"/>
      </patternFill>
    </fill>
    <fill>
      <patternFill patternType="solid">
        <fgColor rgb="FFDAE3F3"/>
        <bgColor rgb="FFE7E6E6"/>
      </patternFill>
    </fill>
    <fill>
      <patternFill patternType="solid">
        <fgColor rgb="FF4472C4"/>
        <bgColor rgb="FF2F5597"/>
      </patternFill>
    </fill>
    <fill>
      <patternFill patternType="solid">
        <fgColor rgb="FFF8CBAD"/>
        <bgColor rgb="FFE7E6E6"/>
      </patternFill>
    </fill>
    <fill>
      <patternFill patternType="solid">
        <fgColor rgb="FFE7E6E6"/>
        <bgColor rgb="FFDAE3F3"/>
      </patternFill>
    </fill>
    <fill>
      <patternFill patternType="solid">
        <fgColor rgb="FFC00000"/>
        <bgColor rgb="FFFF0000"/>
      </patternFill>
    </fill>
    <fill>
      <patternFill patternType="solid">
        <fgColor rgb="FFA9D18E"/>
        <bgColor rgb="FFC5E0B4"/>
      </patternFill>
    </fill>
    <fill>
      <patternFill patternType="solid">
        <fgColor rgb="FFC5E0B4"/>
        <bgColor rgb="FFA9D18E"/>
      </patternFill>
    </fill>
    <fill>
      <patternFill patternType="solid">
        <fgColor rgb="FFFFF2CC"/>
        <bgColor rgb="FFE2F0D9"/>
      </patternFill>
    </fill>
    <fill>
      <patternFill patternType="solid">
        <fgColor rgb="FF92D050"/>
        <bgColor rgb="FFA9D18E"/>
      </patternFill>
    </fill>
  </fills>
  <borders count="23">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top style="thin"/>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top style="thin"/>
      <bottom style="double"/>
      <diagonal/>
    </border>
    <border diagonalUp="false" diagonalDown="false">
      <left style="thin"/>
      <right/>
      <top style="thin"/>
      <bottom/>
      <diagonal/>
    </border>
    <border diagonalUp="false" diagonalDown="false">
      <left style="thin"/>
      <right/>
      <top/>
      <bottom style="thin"/>
      <diagonal/>
    </border>
    <border diagonalUp="false" diagonalDown="false">
      <left/>
      <right style="thin"/>
      <top/>
      <bottom style="medium"/>
      <diagonal/>
    </border>
    <border diagonalUp="false" diagonalDown="false">
      <left style="thin"/>
      <right style="thin"/>
      <top/>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7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13" fillId="0" borderId="0" applyFont="true" applyBorder="false" applyAlignment="true" applyProtection="false">
      <alignment horizontal="general" vertical="bottom" textRotation="0" wrapText="false" indent="0" shrinkToFit="false"/>
    </xf>
    <xf numFmtId="164" fontId="4" fillId="2" borderId="0" applyFont="true" applyBorder="true" applyAlignment="true" applyProtection="true">
      <alignment horizontal="general" vertical="bottom" textRotation="0" wrapText="false" indent="0" shrinkToFit="false"/>
      <protection locked="true" hidden="false"/>
    </xf>
  </cellStyleXfs>
  <cellXfs count="27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4" fontId="7" fillId="4" borderId="0" xfId="0" applyFont="true" applyBorder="false" applyAlignment="false" applyProtection="false">
      <alignment horizontal="general" vertical="bottom" textRotation="0" wrapText="false" indent="0" shrinkToFit="false"/>
      <protection locked="true" hidden="false"/>
    </xf>
    <xf numFmtId="164" fontId="8" fillId="3" borderId="0" xfId="0" applyFont="true" applyBorder="false" applyAlignment="false" applyProtection="false">
      <alignment horizontal="general" vertical="bottom" textRotation="0" wrapText="fals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true" applyAlignment="true" applyProtection="false">
      <alignment horizontal="left" vertical="top" textRotation="0" wrapText="true" indent="0" shrinkToFit="false"/>
      <protection locked="true" hidden="false"/>
    </xf>
    <xf numFmtId="164" fontId="11" fillId="3" borderId="0" xfId="0" applyFont="true" applyBorder="false" applyAlignment="false" applyProtection="false">
      <alignment horizontal="general" vertical="bottom" textRotation="0" wrapText="false" indent="0" shrinkToFit="false"/>
      <protection locked="true" hidden="false"/>
    </xf>
    <xf numFmtId="164" fontId="12" fillId="5" borderId="0" xfId="20" applyFont="true" applyBorder="true" applyAlignment="true" applyProtection="true">
      <alignment horizontal="left" vertical="top" textRotation="0" wrapText="true" indent="0" shrinkToFit="false"/>
      <protection locked="false" hidden="false"/>
    </xf>
    <xf numFmtId="164" fontId="14" fillId="3" borderId="0" xfId="0" applyFont="true" applyBorder="false" applyAlignment="true" applyProtection="false">
      <alignment horizontal="left" vertical="top" textRotation="0" wrapText="true" indent="0" shrinkToFit="false"/>
      <protection locked="true" hidden="false"/>
    </xf>
    <xf numFmtId="164" fontId="12" fillId="5" borderId="0" xfId="20" applyFont="true" applyBorder="true" applyAlignment="true" applyProtection="true">
      <alignment horizontal="left" vertical="top" textRotation="0" wrapText="false" indent="0" shrinkToFit="false"/>
      <protection locked="false" hidden="false"/>
    </xf>
    <xf numFmtId="164" fontId="9" fillId="3" borderId="0" xfId="0" applyFont="true" applyBorder="false" applyAlignment="true" applyProtection="false">
      <alignment horizontal="general" vertical="bottom" textRotation="0" wrapText="true" indent="0" shrinkToFit="false"/>
      <protection locked="true" hidden="false"/>
    </xf>
    <xf numFmtId="164" fontId="15" fillId="3"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false" applyProtection="false">
      <alignment horizontal="general" vertical="bottom" textRotation="0" wrapText="false" indent="0" shrinkToFit="false"/>
      <protection locked="true" hidden="false"/>
    </xf>
    <xf numFmtId="164" fontId="16" fillId="4" borderId="0" xfId="0" applyFont="true" applyBorder="true" applyAlignment="true" applyProtection="false">
      <alignment horizontal="center" vertical="bottom" textRotation="0" wrapText="false" indent="0" shrinkToFit="false"/>
      <protection locked="true" hidden="false"/>
    </xf>
    <xf numFmtId="164" fontId="17" fillId="3" borderId="0" xfId="0" applyFont="true" applyBorder="false" applyAlignment="false" applyProtection="false">
      <alignment horizontal="general" vertical="bottom" textRotation="0" wrapText="false" indent="0" shrinkToFit="false"/>
      <protection locked="true" hidden="false"/>
    </xf>
    <xf numFmtId="164" fontId="18" fillId="3" borderId="0" xfId="0" applyFont="true" applyBorder="false" applyAlignment="false" applyProtection="false">
      <alignment horizontal="general" vertical="bottom" textRotation="0" wrapText="false" indent="0" shrinkToFit="false"/>
      <protection locked="true" hidden="false"/>
    </xf>
    <xf numFmtId="164" fontId="19" fillId="3" borderId="0" xfId="0" applyFont="true" applyBorder="false" applyAlignment="false" applyProtection="false">
      <alignment horizontal="general" vertical="bottom" textRotation="0" wrapText="false" indent="0" shrinkToFit="false"/>
      <protection locked="true" hidden="false"/>
    </xf>
    <xf numFmtId="164" fontId="20" fillId="3" borderId="0" xfId="0" applyFont="true" applyBorder="false" applyAlignment="true" applyProtection="false">
      <alignment horizontal="general" vertical="bottom" textRotation="0" wrapText="true" indent="0" shrinkToFit="false"/>
      <protection locked="true" hidden="false"/>
    </xf>
    <xf numFmtId="164" fontId="20" fillId="3"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21" fillId="3" borderId="0" xfId="0" applyFont="true" applyBorder="false" applyAlignment="false" applyProtection="false">
      <alignment horizontal="general" vertical="bottom" textRotation="0" wrapText="false" indent="0" shrinkToFit="false"/>
      <protection locked="true" hidden="false"/>
    </xf>
    <xf numFmtId="165" fontId="17" fillId="6" borderId="0" xfId="0" applyFont="true" applyBorder="false" applyAlignment="true" applyProtection="true">
      <alignment horizontal="left" vertical="bottom" textRotation="0" wrapText="false" indent="0" shrinkToFit="false"/>
      <protection locked="false" hidden="false"/>
    </xf>
    <xf numFmtId="164" fontId="22" fillId="3" borderId="0" xfId="0" applyFont="true" applyBorder="false" applyAlignment="true" applyProtection="false">
      <alignment horizontal="general" vertical="bottom" textRotation="0" wrapText="true" indent="0" shrinkToFit="false"/>
      <protection locked="true" hidden="false"/>
    </xf>
    <xf numFmtId="166" fontId="17" fillId="3" borderId="0" xfId="0" applyFont="true" applyBorder="false" applyAlignment="true" applyProtection="true">
      <alignment horizontal="general" vertical="top" textRotation="0" wrapText="false" indent="0" shrinkToFit="false"/>
      <protection locked="fals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6" borderId="0" xfId="0" applyFont="true" applyBorder="false" applyAlignment="true" applyProtection="true">
      <alignment horizontal="left" vertical="bottom" textRotation="0" wrapText="false" indent="0" shrinkToFit="false"/>
      <protection locked="false" hidden="false"/>
    </xf>
    <xf numFmtId="166" fontId="17" fillId="3" borderId="0" xfId="0" applyFont="true" applyBorder="false" applyAlignment="true" applyProtection="false">
      <alignment horizontal="general" vertical="top"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8" fillId="3" borderId="0" xfId="0" applyFont="true" applyBorder="false" applyAlignment="true" applyProtection="false">
      <alignment horizontal="general" vertical="bottom" textRotation="0" wrapText="true" indent="0" shrinkToFit="false"/>
      <protection locked="true" hidden="false"/>
    </xf>
    <xf numFmtId="164" fontId="19" fillId="3" borderId="0" xfId="0" applyFont="true" applyBorder="false" applyAlignment="true" applyProtection="true">
      <alignment horizontal="left" vertical="bottom" textRotation="0" wrapText="false" indent="0" shrinkToFit="false"/>
      <protection locked="fals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6" fillId="4" borderId="0" xfId="0" applyFont="true" applyBorder="false" applyAlignment="true" applyProtection="false">
      <alignment horizontal="center" vertical="bottom" textRotation="0" wrapText="false" indent="0" shrinkToFit="false"/>
      <protection locked="true" hidden="false"/>
    </xf>
    <xf numFmtId="167" fontId="17" fillId="3" borderId="0" xfId="0" applyFont="true" applyBorder="false" applyAlignment="false" applyProtection="false">
      <alignment horizontal="general" vertical="bottom" textRotation="0" wrapText="false" indent="0" shrinkToFit="false"/>
      <protection locked="true" hidden="false"/>
    </xf>
    <xf numFmtId="167" fontId="4" fillId="6" borderId="0" xfId="0" applyFont="true" applyBorder="false" applyAlignment="false" applyProtection="true">
      <alignment horizontal="general" vertical="bottom" textRotation="0" wrapText="false" indent="0" shrinkToFit="false"/>
      <protection locked="false" hidden="false"/>
    </xf>
    <xf numFmtId="164" fontId="19" fillId="3" borderId="0" xfId="0" applyFont="true" applyBorder="true" applyAlignment="true" applyProtection="false">
      <alignment horizontal="general" vertical="bottom" textRotation="0" wrapText="true" indent="0" shrinkToFit="false"/>
      <protection locked="true" hidden="false"/>
    </xf>
    <xf numFmtId="164" fontId="24" fillId="3" borderId="0" xfId="0" applyFont="true" applyBorder="false" applyAlignment="false" applyProtection="false">
      <alignment horizontal="general" vertical="bottom" textRotation="0" wrapText="false" indent="0" shrinkToFit="false"/>
      <protection locked="true" hidden="false"/>
    </xf>
    <xf numFmtId="167" fontId="4" fillId="2" borderId="0" xfId="15" applyFont="true" applyBorder="true" applyAlignment="true" applyProtection="true">
      <alignment horizontal="general"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17" fillId="3" borderId="0" xfId="0" applyFont="true" applyBorder="true" applyAlignment="false" applyProtection="false">
      <alignment horizontal="general" vertical="bottom" textRotation="0" wrapText="false" indent="0" shrinkToFit="false"/>
      <protection locked="true" hidden="false"/>
    </xf>
    <xf numFmtId="167" fontId="17" fillId="8" borderId="0" xfId="0" applyFont="true" applyBorder="false" applyAlignment="true" applyProtection="false">
      <alignment horizontal="center" vertical="bottom" textRotation="0" wrapText="false" indent="0" shrinkToFit="false"/>
      <protection locked="true" hidden="false"/>
    </xf>
    <xf numFmtId="164" fontId="20" fillId="3" borderId="0" xfId="0" applyFont="true" applyBorder="true" applyAlignment="false" applyProtection="false">
      <alignment horizontal="general" vertical="bottom" textRotation="0" wrapText="false" indent="0" shrinkToFit="false"/>
      <protection locked="true" hidden="false"/>
    </xf>
    <xf numFmtId="169" fontId="17" fillId="6" borderId="1" xfId="0" applyFont="true" applyBorder="true" applyAlignment="false" applyProtection="true">
      <alignment horizontal="general" vertical="bottom" textRotation="0" wrapText="false" indent="0" shrinkToFit="false"/>
      <protection locked="false" hidden="false"/>
    </xf>
    <xf numFmtId="170" fontId="17" fillId="6" borderId="1" xfId="0" applyFont="true" applyBorder="true" applyAlignment="false" applyProtection="true">
      <alignment horizontal="general" vertical="bottom" textRotation="0" wrapText="false" indent="0" shrinkToFit="false"/>
      <protection locked="false" hidden="false"/>
    </xf>
    <xf numFmtId="171" fontId="17" fillId="3" borderId="0" xfId="0" applyFont="true" applyBorder="false" applyAlignment="false" applyProtection="false">
      <alignment horizontal="general" vertical="bottom" textRotation="0" wrapText="false" indent="0" shrinkToFit="false"/>
      <protection locked="true" hidden="false"/>
    </xf>
    <xf numFmtId="164" fontId="17" fillId="3" borderId="0" xfId="0" applyFont="true" applyBorder="true" applyAlignment="true" applyProtection="false">
      <alignment horizontal="left" vertical="top" textRotation="0" wrapText="true" indent="0" shrinkToFit="false"/>
      <protection locked="true" hidden="false"/>
    </xf>
    <xf numFmtId="166" fontId="17" fillId="3" borderId="2" xfId="0" applyFont="true" applyBorder="true" applyAlignment="true" applyProtection="false">
      <alignment horizontal="general" vertical="top" textRotation="0" wrapText="true" indent="0" shrinkToFit="false"/>
      <protection locked="true" hidden="false"/>
    </xf>
    <xf numFmtId="166" fontId="17" fillId="3" borderId="2" xfId="0" applyFont="true" applyBorder="true" applyAlignment="true" applyProtection="false">
      <alignment horizontal="general" vertical="top" textRotation="0" wrapText="false" indent="0" shrinkToFit="false"/>
      <protection locked="true" hidden="false"/>
    </xf>
    <xf numFmtId="166" fontId="17" fillId="3" borderId="3" xfId="0" applyFont="true" applyBorder="true" applyAlignment="true" applyProtection="false">
      <alignment horizontal="general" vertical="top" textRotation="0" wrapText="true" indent="0" shrinkToFit="false"/>
      <protection locked="true" hidden="false"/>
    </xf>
    <xf numFmtId="166" fontId="17" fillId="3" borderId="1" xfId="0" applyFont="true" applyBorder="true" applyAlignment="true" applyProtection="false">
      <alignment horizontal="general" vertical="top" textRotation="0" wrapText="false" indent="0" shrinkToFit="false"/>
      <protection locked="true" hidden="false"/>
    </xf>
    <xf numFmtId="166" fontId="17" fillId="3" borderId="4" xfId="0" applyFont="true" applyBorder="true" applyAlignment="true" applyProtection="false">
      <alignment horizontal="general" vertical="top" textRotation="0" wrapText="true" indent="0" shrinkToFit="false"/>
      <protection locked="true" hidden="false"/>
    </xf>
    <xf numFmtId="166" fontId="17" fillId="6" borderId="5" xfId="0" applyFont="true" applyBorder="true" applyAlignment="true" applyProtection="true">
      <alignment horizontal="general" vertical="top" textRotation="0" wrapText="true" indent="0" shrinkToFit="false"/>
      <protection locked="false" hidden="false"/>
    </xf>
    <xf numFmtId="172" fontId="17" fillId="3" borderId="0" xfId="0" applyFont="true" applyBorder="false" applyAlignment="false" applyProtection="false">
      <alignment horizontal="general" vertical="bottom" textRotation="0" wrapText="false" indent="0" shrinkToFit="false"/>
      <protection locked="true" hidden="false"/>
    </xf>
    <xf numFmtId="164" fontId="25" fillId="3" borderId="0" xfId="0" applyFont="true" applyBorder="false" applyAlignment="false" applyProtection="false">
      <alignment horizontal="general" vertical="bottom" textRotation="0" wrapText="false" indent="0" shrinkToFit="false"/>
      <protection locked="true" hidden="false"/>
    </xf>
    <xf numFmtId="173" fontId="17" fillId="6" borderId="0" xfId="0" applyFont="true" applyBorder="false" applyAlignment="false" applyProtection="true">
      <alignment horizontal="general" vertical="bottom" textRotation="0" wrapText="false" indent="0" shrinkToFit="false"/>
      <protection locked="false" hidden="false"/>
    </xf>
    <xf numFmtId="164" fontId="26" fillId="3" borderId="0" xfId="0" applyFont="true" applyBorder="false" applyAlignment="true" applyProtection="false">
      <alignment horizontal="general" vertical="bottom" textRotation="0" wrapText="true" indent="0" shrinkToFit="false"/>
      <protection locked="true" hidden="false"/>
    </xf>
    <xf numFmtId="171" fontId="20" fillId="3" borderId="0" xfId="0" applyFont="true" applyBorder="false" applyAlignment="false" applyProtection="false">
      <alignment horizontal="general" vertical="bottom" textRotation="0" wrapText="false" indent="0" shrinkToFit="false"/>
      <protection locked="true" hidden="false"/>
    </xf>
    <xf numFmtId="174" fontId="21" fillId="3" borderId="0" xfId="0" applyFont="true" applyBorder="false" applyAlignment="false" applyProtection="false">
      <alignment horizontal="general" vertical="bottom" textRotation="0" wrapText="false" indent="0" shrinkToFit="false"/>
      <protection locked="true" hidden="false"/>
    </xf>
    <xf numFmtId="171" fontId="17" fillId="6" borderId="1" xfId="0" applyFont="true" applyBorder="true" applyAlignment="false" applyProtection="true">
      <alignment horizontal="general" vertical="bottom" textRotation="0" wrapText="false" indent="0" shrinkToFit="false"/>
      <protection locked="false" hidden="false"/>
    </xf>
    <xf numFmtId="164" fontId="21" fillId="3" borderId="0" xfId="0" applyFont="true" applyBorder="true" applyAlignment="false" applyProtection="false">
      <alignment horizontal="general" vertical="bottom" textRotation="0" wrapText="false" indent="0" shrinkToFit="false"/>
      <protection locked="true" hidden="false"/>
    </xf>
    <xf numFmtId="164" fontId="21" fillId="3" borderId="4" xfId="0" applyFont="true" applyBorder="true" applyAlignment="false" applyProtection="false">
      <alignment horizontal="general" vertical="bottom" textRotation="0" wrapText="false" indent="0" shrinkToFit="false"/>
      <protection locked="true" hidden="false"/>
    </xf>
    <xf numFmtId="164" fontId="21" fillId="6" borderId="5" xfId="0" applyFont="true" applyBorder="true" applyAlignment="false" applyProtection="true">
      <alignment horizontal="general" vertical="bottom" textRotation="0" wrapText="false" indent="0" shrinkToFit="false"/>
      <protection locked="false" hidden="false"/>
    </xf>
    <xf numFmtId="164" fontId="20" fillId="3" borderId="0" xfId="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7" fillId="3" borderId="0" xfId="0" applyFont="true" applyBorder="false" applyAlignment="true" applyProtection="false">
      <alignment horizontal="general" vertical="bottom" textRotation="0" wrapText="true" indent="0" shrinkToFit="false"/>
      <protection locked="true" hidden="false"/>
    </xf>
    <xf numFmtId="172" fontId="28" fillId="3" borderId="6" xfId="0" applyFont="true" applyBorder="true" applyAlignment="true" applyProtection="false">
      <alignment horizontal="left" vertical="top" textRotation="0" wrapText="true" indent="0" shrinkToFit="false"/>
      <protection locked="true" hidden="false"/>
    </xf>
    <xf numFmtId="164" fontId="28" fillId="3" borderId="0" xfId="0" applyFont="true" applyBorder="false" applyAlignment="false" applyProtection="false">
      <alignment horizontal="general" vertical="bottom" textRotation="0" wrapText="false" indent="0" shrinkToFit="false"/>
      <protection locked="true" hidden="false"/>
    </xf>
    <xf numFmtId="164" fontId="29" fillId="4" borderId="0" xfId="0" applyFont="true" applyBorder="false" applyAlignment="true" applyProtection="false">
      <alignment horizontal="general" vertical="bottom" textRotation="0" wrapText="true" indent="0" shrinkToFit="false"/>
      <protection locked="true" hidden="false"/>
    </xf>
    <xf numFmtId="164" fontId="26" fillId="4" borderId="0" xfId="0" applyFont="true" applyBorder="false" applyAlignment="true" applyProtection="false">
      <alignment horizontal="general" vertical="bottom" textRotation="0" wrapText="true" indent="0" shrinkToFit="false"/>
      <protection locked="true" hidden="false"/>
    </xf>
    <xf numFmtId="164" fontId="27" fillId="4" borderId="0" xfId="0" applyFont="true" applyBorder="false" applyAlignment="true" applyProtection="false">
      <alignment horizontal="general" vertical="bottom" textRotation="0" wrapText="true" indent="0" shrinkToFit="false"/>
      <protection locked="true" hidden="false"/>
    </xf>
    <xf numFmtId="164" fontId="21" fillId="3" borderId="1" xfId="0" applyFont="true" applyBorder="true" applyAlignment="false" applyProtection="false">
      <alignment horizontal="general" vertical="bottom" textRotation="0" wrapText="false" indent="0" shrinkToFit="false"/>
      <protection locked="true" hidden="false"/>
    </xf>
    <xf numFmtId="164" fontId="21" fillId="6" borderId="1" xfId="0" applyFont="true" applyBorder="true" applyAlignment="false" applyProtection="true">
      <alignment horizontal="general" vertical="bottom" textRotation="0" wrapText="false" indent="0" shrinkToFit="false"/>
      <protection locked="false" hidden="false"/>
    </xf>
    <xf numFmtId="164" fontId="24" fillId="3" borderId="0" xfId="0" applyFont="true" applyBorder="true" applyAlignment="false" applyProtection="false">
      <alignment horizontal="general" vertical="bottom" textRotation="0" wrapText="false" indent="0" shrinkToFit="false"/>
      <protection locked="true" hidden="false"/>
    </xf>
    <xf numFmtId="171" fontId="21" fillId="3" borderId="0" xfId="0" applyFont="true" applyBorder="false" applyAlignment="false" applyProtection="false">
      <alignment horizontal="general" vertical="bottom" textRotation="0" wrapText="false" indent="0" shrinkToFit="false"/>
      <protection locked="true" hidden="false"/>
    </xf>
    <xf numFmtId="164" fontId="20" fillId="3" borderId="0" xfId="0" applyFont="true" applyBorder="false" applyAlignment="true" applyProtection="false">
      <alignment horizontal="general" vertical="center" textRotation="0" wrapText="true" indent="0" shrinkToFit="false"/>
      <protection locked="true" hidden="false"/>
    </xf>
    <xf numFmtId="164" fontId="28" fillId="3" borderId="0" xfId="0" applyFont="true" applyBorder="false" applyAlignment="true" applyProtection="false">
      <alignment horizontal="center" vertical="top" textRotation="0" wrapText="false" indent="0" shrinkToFit="false"/>
      <protection locked="true" hidden="false"/>
    </xf>
    <xf numFmtId="164" fontId="17" fillId="3" borderId="0" xfId="0" applyFont="true" applyBorder="false" applyAlignment="true" applyProtection="false">
      <alignment horizontal="general" vertical="center" textRotation="0" wrapText="false" indent="0" shrinkToFit="false"/>
      <protection locked="true" hidden="false"/>
    </xf>
    <xf numFmtId="172" fontId="28" fillId="3" borderId="6" xfId="0" applyFont="true" applyBorder="true" applyAlignment="true" applyProtection="false">
      <alignment horizontal="left" vertical="top" textRotation="0" wrapText="false" indent="0" shrinkToFit="false"/>
      <protection locked="true" hidden="false"/>
    </xf>
    <xf numFmtId="171" fontId="17" fillId="3" borderId="1" xfId="0" applyFont="true" applyBorder="true" applyAlignment="false" applyProtection="false">
      <alignment horizontal="general" vertical="bottom" textRotation="0" wrapText="false" indent="0" shrinkToFit="false"/>
      <protection locked="true" hidden="false"/>
    </xf>
    <xf numFmtId="172" fontId="19" fillId="3" borderId="6" xfId="0" applyFont="true" applyBorder="true" applyAlignment="true" applyProtection="false">
      <alignment horizontal="left" vertical="top" textRotation="0" wrapText="false" indent="0" shrinkToFit="false"/>
      <protection locked="true" hidden="false"/>
    </xf>
    <xf numFmtId="164" fontId="19" fillId="3" borderId="0" xfId="0" applyFont="true" applyBorder="false" applyAlignment="true" applyProtection="false">
      <alignment horizontal="left" vertical="top" textRotation="0" wrapText="false" indent="0" shrinkToFit="false"/>
      <protection locked="true" hidden="false"/>
    </xf>
    <xf numFmtId="164" fontId="17" fillId="3" borderId="0" xfId="0" applyFont="true" applyBorder="true" applyAlignment="true" applyProtection="false">
      <alignment horizontal="general" vertical="center" textRotation="0" wrapText="false" indent="0" shrinkToFit="false"/>
      <protection locked="true" hidden="false"/>
    </xf>
    <xf numFmtId="164" fontId="23" fillId="3" borderId="0" xfId="0" applyFont="true" applyBorder="false" applyAlignment="false" applyProtection="false">
      <alignment horizontal="general" vertical="bottom" textRotation="0" wrapText="false" indent="0" shrinkToFit="false"/>
      <protection locked="true" hidden="false"/>
    </xf>
    <xf numFmtId="164" fontId="13" fillId="3" borderId="6" xfId="20" applyFont="false" applyBorder="true" applyAlignment="true" applyProtection="true">
      <alignment horizontal="general" vertical="bottom" textRotation="0" wrapText="true" indent="0" shrinkToFit="false"/>
      <protection locked="true" hidden="false"/>
    </xf>
    <xf numFmtId="164" fontId="28" fillId="3" borderId="0" xfId="0" applyFont="true" applyBorder="false" applyAlignment="true" applyProtection="false">
      <alignment horizontal="general" vertical="bottom" textRotation="0" wrapText="true" indent="0" shrinkToFit="false"/>
      <protection locked="true" hidden="false"/>
    </xf>
    <xf numFmtId="164" fontId="17" fillId="3" borderId="4" xfId="0" applyFont="true" applyBorder="true" applyAlignment="true" applyProtection="false">
      <alignment horizontal="general" vertical="center" textRotation="0" wrapText="false" indent="0" shrinkToFit="false"/>
      <protection locked="true" hidden="false"/>
    </xf>
    <xf numFmtId="164" fontId="17" fillId="6" borderId="5" xfId="0" applyFont="true" applyBorder="true" applyAlignment="true" applyProtection="true">
      <alignment horizontal="center" vertical="center" textRotation="0" wrapText="false" indent="0" shrinkToFit="false"/>
      <protection locked="false" hidden="false"/>
    </xf>
    <xf numFmtId="173" fontId="23" fillId="6" borderId="0" xfId="0" applyFont="true" applyBorder="false" applyAlignment="false" applyProtection="true">
      <alignment horizontal="general" vertical="bottom" textRotation="0" wrapText="false" indent="0" shrinkToFit="false"/>
      <protection locked="fals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71" fontId="17" fillId="6" borderId="0" xfId="0" applyFont="true" applyBorder="false" applyAlignment="false" applyProtection="true">
      <alignment horizontal="general" vertical="bottom" textRotation="0" wrapText="false" indent="0" shrinkToFit="false"/>
      <protection locked="false" hidden="false"/>
    </xf>
    <xf numFmtId="164" fontId="13" fillId="0" borderId="0" xfId="20" applyFont="true" applyBorder="true" applyAlignment="true" applyProtection="true">
      <alignment horizontal="general" vertical="bottom" textRotation="0" wrapText="false" indent="0" shrinkToFit="false"/>
      <protection locked="false" hidden="false"/>
    </xf>
    <xf numFmtId="164" fontId="31" fillId="3" borderId="0" xfId="0" applyFont="true" applyBorder="false" applyAlignment="false" applyProtection="false">
      <alignment horizontal="general" vertical="bottom" textRotation="0" wrapText="false" indent="0" shrinkToFit="false"/>
      <protection locked="true" hidden="false"/>
    </xf>
    <xf numFmtId="164" fontId="21" fillId="3" borderId="0" xfId="0" applyFont="true" applyBorder="true" applyAlignment="true" applyProtection="false">
      <alignment horizontal="general" vertical="bottom" textRotation="0" wrapText="true" indent="0" shrinkToFit="false"/>
      <protection locked="true" hidden="false"/>
    </xf>
    <xf numFmtId="164" fontId="17" fillId="6" borderId="0" xfId="0" applyFont="true" applyBorder="false" applyAlignment="false" applyProtection="true">
      <alignment horizontal="general" vertical="bottom" textRotation="0" wrapText="false" indent="0" shrinkToFit="false"/>
      <protection locked="false" hidden="false"/>
    </xf>
    <xf numFmtId="164" fontId="17" fillId="6" borderId="0" xfId="0" applyFont="true" applyBorder="false" applyAlignment="true" applyProtection="true">
      <alignment horizontal="right" vertical="bottom" textRotation="0" wrapText="false" indent="0" shrinkToFit="false"/>
      <protection locked="false" hidden="false"/>
    </xf>
    <xf numFmtId="175" fontId="17" fillId="6" borderId="0" xfId="0" applyFont="true" applyBorder="false" applyAlignment="false" applyProtection="true">
      <alignment horizontal="general" vertical="bottom" textRotation="0" wrapText="false" indent="0" shrinkToFit="false"/>
      <protection locked="false" hidden="false"/>
    </xf>
    <xf numFmtId="164" fontId="5" fillId="4" borderId="0" xfId="0" applyFont="true" applyBorder="false" applyAlignment="false" applyProtection="fals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34" fillId="3" borderId="0" xfId="0" applyFont="true" applyBorder="true" applyAlignment="true" applyProtection="false">
      <alignment horizontal="left" vertical="bottom" textRotation="0" wrapText="false" indent="0" shrinkToFit="false"/>
      <protection locked="true" hidden="false"/>
    </xf>
    <xf numFmtId="164" fontId="35" fillId="3" borderId="0" xfId="0" applyFont="true" applyBorder="true" applyAlignment="true" applyProtection="false">
      <alignment horizontal="left" vertical="top" textRotation="0" wrapText="true" indent="0" shrinkToFit="false"/>
      <protection locked="true" hidden="false"/>
    </xf>
    <xf numFmtId="164" fontId="36" fillId="4" borderId="0" xfId="0" applyFont="true" applyBorder="true" applyAlignment="true" applyProtection="false">
      <alignment horizontal="center" vertical="bottom" textRotation="0" wrapText="false" indent="0" shrinkToFit="false"/>
      <protection locked="true" hidden="false"/>
    </xf>
    <xf numFmtId="164" fontId="37" fillId="3" borderId="0" xfId="0" applyFont="true" applyBorder="false" applyAlignment="false" applyProtection="false">
      <alignment horizontal="general" vertical="bottom" textRotation="0" wrapText="false" indent="0" shrinkToFit="false"/>
      <protection locked="true" hidden="false"/>
    </xf>
    <xf numFmtId="164" fontId="20" fillId="3" borderId="7" xfId="0" applyFont="true" applyBorder="true" applyAlignment="true" applyProtection="false">
      <alignment horizontal="general" vertical="top" textRotation="0" wrapText="false" indent="0" shrinkToFit="false"/>
      <protection locked="true" hidden="false"/>
    </xf>
    <xf numFmtId="164" fontId="20" fillId="3" borderId="1" xfId="0" applyFont="true" applyBorder="true" applyAlignment="true" applyProtection="false">
      <alignment horizontal="general" vertical="top" textRotation="0" wrapText="true" indent="0" shrinkToFit="false"/>
      <protection locked="true" hidden="false"/>
    </xf>
    <xf numFmtId="164" fontId="20" fillId="3" borderId="8" xfId="0" applyFont="true" applyBorder="true" applyAlignment="true" applyProtection="false">
      <alignment horizontal="left" vertical="bottom" textRotation="0" wrapText="false" indent="0" shrinkToFit="false"/>
      <protection locked="true" hidden="false"/>
    </xf>
    <xf numFmtId="176" fontId="17" fillId="6" borderId="8" xfId="0" applyFont="true" applyBorder="true" applyAlignment="true" applyProtection="true">
      <alignment horizontal="right" vertical="bottom" textRotation="0" wrapText="false" indent="0" shrinkToFit="false"/>
      <protection locked="false" hidden="false"/>
    </xf>
    <xf numFmtId="166" fontId="17" fillId="6" borderId="1" xfId="0" applyFont="true" applyBorder="true" applyAlignment="true" applyProtection="true">
      <alignment horizontal="left" vertical="bottom" textRotation="0" wrapText="true" indent="0" shrinkToFit="false"/>
      <protection locked="false" hidden="false"/>
    </xf>
    <xf numFmtId="164" fontId="17" fillId="6" borderId="4" xfId="0" applyFont="true" applyBorder="true" applyAlignment="true" applyProtection="true">
      <alignment horizontal="general" vertical="bottom" textRotation="0" wrapText="true" indent="0" shrinkToFit="false"/>
      <protection locked="false" hidden="false"/>
    </xf>
    <xf numFmtId="164" fontId="17" fillId="6" borderId="4" xfId="0" applyFont="true" applyBorder="true" applyAlignment="false" applyProtection="true">
      <alignment horizontal="general" vertical="bottom" textRotation="0" wrapText="false" indent="0" shrinkToFit="false"/>
      <protection locked="false" hidden="false"/>
    </xf>
    <xf numFmtId="166" fontId="17" fillId="6" borderId="1" xfId="0" applyFont="true" applyBorder="true" applyAlignment="true" applyProtection="true">
      <alignment horizontal="left" vertical="bottom" textRotation="0" wrapText="false" indent="0" shrinkToFit="false"/>
      <protection locked="false" hidden="false"/>
    </xf>
    <xf numFmtId="164" fontId="17" fillId="3" borderId="9" xfId="0" applyFont="true" applyBorder="true" applyAlignment="false" applyProtection="false">
      <alignment horizontal="general" vertical="bottom" textRotation="0" wrapText="false" indent="0" shrinkToFit="false"/>
      <protection locked="true" hidden="false"/>
    </xf>
    <xf numFmtId="172" fontId="17" fillId="3" borderId="1" xfId="0" applyFont="true" applyBorder="true" applyAlignment="false" applyProtection="false">
      <alignment horizontal="general" vertical="bottom" textRotation="0" wrapText="false" indent="0" shrinkToFit="false"/>
      <protection locked="true" hidden="false"/>
    </xf>
    <xf numFmtId="164" fontId="38" fillId="3" borderId="0" xfId="0" applyFont="true" applyBorder="false" applyAlignment="false" applyProtection="false">
      <alignment horizontal="general" vertical="bottom" textRotation="0" wrapText="false" indent="0" shrinkToFit="false"/>
      <protection locked="true" hidden="false"/>
    </xf>
    <xf numFmtId="164" fontId="20" fillId="0" borderId="1" xfId="0" applyFont="true" applyBorder="true" applyAlignment="true" applyProtection="false">
      <alignment horizontal="general" vertical="top" textRotation="0" wrapText="true" indent="0" shrinkToFit="false"/>
      <protection locked="true" hidden="false"/>
    </xf>
    <xf numFmtId="164" fontId="20" fillId="0" borderId="5" xfId="0" applyFont="true" applyBorder="true" applyAlignment="true" applyProtection="false">
      <alignment horizontal="left" vertical="top" textRotation="0" wrapText="true" indent="0" shrinkToFit="false"/>
      <protection locked="true" hidden="false"/>
    </xf>
    <xf numFmtId="164" fontId="20" fillId="0" borderId="1" xfId="0" applyFont="true" applyBorder="true" applyAlignment="true" applyProtection="false">
      <alignment horizontal="general" vertical="bottom" textRotation="0" wrapText="true" indent="0" shrinkToFit="false"/>
      <protection locked="true" hidden="false"/>
    </xf>
    <xf numFmtId="164" fontId="17" fillId="6" borderId="8" xfId="0" applyFont="true" applyBorder="true" applyAlignment="false" applyProtection="true">
      <alignment horizontal="general" vertical="bottom" textRotation="0" wrapText="false" indent="0" shrinkToFit="false"/>
      <protection locked="false" hidden="false"/>
    </xf>
    <xf numFmtId="166" fontId="17" fillId="6" borderId="1" xfId="0" applyFont="true" applyBorder="true" applyAlignment="true" applyProtection="true">
      <alignment horizontal="right" vertical="bottom" textRotation="0" wrapText="true" indent="0" shrinkToFit="false"/>
      <protection locked="false" hidden="false"/>
    </xf>
    <xf numFmtId="164" fontId="17" fillId="6" borderId="1" xfId="0" applyFont="true" applyBorder="true" applyAlignment="false" applyProtection="true">
      <alignment horizontal="general" vertical="bottom" textRotation="0" wrapText="false" indent="0" shrinkToFit="false"/>
      <protection locked="false" hidden="false"/>
    </xf>
    <xf numFmtId="172" fontId="17" fillId="3" borderId="4" xfId="0" applyFont="true" applyBorder="true" applyAlignment="false" applyProtection="false">
      <alignment horizontal="general" vertical="bottom" textRotation="0" wrapText="false" indent="0" shrinkToFit="false"/>
      <protection locked="true" hidden="false"/>
    </xf>
    <xf numFmtId="164" fontId="20" fillId="0" borderId="7" xfId="0" applyFont="true" applyBorder="true" applyAlignment="true" applyProtection="false">
      <alignment horizontal="general" vertical="top" textRotation="0" wrapText="false" indent="0" shrinkToFit="false"/>
      <protection locked="true" hidden="false"/>
    </xf>
    <xf numFmtId="164" fontId="20" fillId="0" borderId="1" xfId="0" applyFont="true" applyBorder="true" applyAlignment="true" applyProtection="false">
      <alignment horizontal="left" vertical="top" textRotation="0" wrapText="true" indent="0" shrinkToFit="false"/>
      <protection locked="true" hidden="false"/>
    </xf>
    <xf numFmtId="164" fontId="24" fillId="0" borderId="2" xfId="0" applyFont="true" applyBorder="true" applyAlignment="false" applyProtection="false">
      <alignment horizontal="general" vertical="bottom" textRotation="0" wrapText="false" indent="0" shrinkToFit="false"/>
      <protection locked="true" hidden="false"/>
    </xf>
    <xf numFmtId="166" fontId="17" fillId="6" borderId="4" xfId="0" applyFont="true" applyBorder="true" applyAlignment="true" applyProtection="true">
      <alignment horizontal="right" vertical="bottom" textRotation="0" wrapText="false" indent="0" shrinkToFit="false"/>
      <protection locked="false" hidden="false"/>
    </xf>
    <xf numFmtId="166" fontId="17" fillId="6" borderId="1" xfId="0" applyFont="true" applyBorder="true" applyAlignment="true" applyProtection="true">
      <alignment horizontal="right" vertical="bottom" textRotation="0" wrapText="false" indent="0" shrinkToFit="false"/>
      <protection locked="false" hidden="false"/>
    </xf>
    <xf numFmtId="164" fontId="24" fillId="3" borderId="9" xfId="0" applyFont="true" applyBorder="true" applyAlignment="false" applyProtection="false">
      <alignment horizontal="general" vertical="bottom" textRotation="0" wrapText="false" indent="0" shrinkToFit="false"/>
      <protection locked="true" hidden="false"/>
    </xf>
    <xf numFmtId="164" fontId="9" fillId="0" borderId="10" xfId="0" applyFont="true" applyBorder="true" applyAlignment="false" applyProtection="false">
      <alignment horizontal="general" vertical="bottom" textRotation="0" wrapText="false" indent="0" shrinkToFit="false"/>
      <protection locked="true" hidden="false"/>
    </xf>
    <xf numFmtId="164" fontId="9" fillId="0" borderId="11" xfId="0" applyFont="true" applyBorder="true" applyAlignment="false" applyProtection="false">
      <alignment horizontal="general" vertical="bottom" textRotation="0" wrapText="false" indent="0" shrinkToFit="false"/>
      <protection locked="true" hidden="false"/>
    </xf>
    <xf numFmtId="164" fontId="9" fillId="0" borderId="12" xfId="0" applyFont="tru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20" fillId="0" borderId="7" xfId="0" applyFont="true" applyBorder="true" applyAlignment="true" applyProtection="false">
      <alignment horizontal="general" vertical="top" textRotation="0" wrapText="true" indent="0" shrinkToFit="false"/>
      <protection locked="true" hidden="false"/>
    </xf>
    <xf numFmtId="166" fontId="17" fillId="0" borderId="4" xfId="0" applyFont="true" applyBorder="true" applyAlignment="false" applyProtection="true">
      <alignment horizontal="general" vertical="bottom" textRotation="0" wrapText="false" indent="0" shrinkToFit="false"/>
      <protection locked="false" hidden="false"/>
    </xf>
    <xf numFmtId="164" fontId="17" fillId="6" borderId="1" xfId="0" applyFont="true" applyBorder="true" applyAlignment="true" applyProtection="true">
      <alignment horizontal="general" vertical="bottom" textRotation="0" wrapText="true" indent="0" shrinkToFit="false"/>
      <protection locked="false" hidden="false"/>
    </xf>
    <xf numFmtId="164" fontId="0" fillId="0" borderId="15" xfId="0" applyFont="true" applyBorder="tru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20" fillId="0" borderId="4" xfId="0" applyFont="true" applyBorder="true" applyAlignment="true" applyProtection="false">
      <alignment horizontal="general" vertical="top" textRotation="0" wrapText="false" indent="0" shrinkToFit="false"/>
      <protection locked="true" hidden="false"/>
    </xf>
    <xf numFmtId="166" fontId="17" fillId="6" borderId="1" xfId="0" applyFont="true" applyBorder="true" applyAlignment="false" applyProtection="true">
      <alignment horizontal="general" vertical="bottom" textRotation="0" wrapText="false" indent="0" shrinkToFit="false"/>
      <protection locked="fals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41" fillId="4" borderId="0" xfId="0" applyFont="true" applyBorder="true" applyAlignment="true" applyProtection="false">
      <alignment horizontal="center" vertical="top" textRotation="0" wrapText="false" indent="0" shrinkToFit="false"/>
      <protection locked="true" hidden="false"/>
    </xf>
    <xf numFmtId="164" fontId="42" fillId="4" borderId="0" xfId="0" applyFont="true" applyBorder="false" applyAlignment="false" applyProtection="false">
      <alignment horizontal="general" vertical="bottom" textRotation="0" wrapText="false" indent="0" shrinkToFit="false"/>
      <protection locked="true" hidden="false"/>
    </xf>
    <xf numFmtId="164" fontId="42" fillId="3" borderId="0" xfId="0" applyFont="true" applyBorder="false" applyAlignment="false" applyProtection="false">
      <alignment horizontal="general" vertical="bottom" textRotation="0" wrapText="false" indent="0" shrinkToFit="false"/>
      <protection locked="true" hidden="false"/>
    </xf>
    <xf numFmtId="172" fontId="43" fillId="3" borderId="0" xfId="0" applyFont="true" applyBorder="false" applyAlignment="false" applyProtection="false">
      <alignment horizontal="general" vertical="bottom" textRotation="0" wrapText="false" indent="0" shrinkToFit="false"/>
      <protection locked="true" hidden="false"/>
    </xf>
    <xf numFmtId="164" fontId="44" fillId="3" borderId="0" xfId="0" applyFont="true" applyBorder="false" applyAlignment="false" applyProtection="false">
      <alignment horizontal="general" vertical="bottom" textRotation="0" wrapText="false" indent="0" shrinkToFit="false"/>
      <protection locked="true" hidden="false"/>
    </xf>
    <xf numFmtId="164" fontId="9" fillId="4" borderId="0" xfId="0" applyFont="true" applyBorder="false" applyAlignment="false" applyProtection="false">
      <alignment horizontal="general" vertical="bottom" textRotation="0" wrapText="false" indent="0" shrinkToFit="false"/>
      <protection locked="true" hidden="false"/>
    </xf>
    <xf numFmtId="164" fontId="20" fillId="3" borderId="0" xfId="0" applyFont="true" applyBorder="false" applyAlignment="true" applyProtection="true">
      <alignment horizontal="general" vertical="top" textRotation="0" wrapText="false" indent="0" shrinkToFit="false"/>
      <protection locked="false" hidden="false"/>
    </xf>
    <xf numFmtId="172" fontId="45" fillId="3" borderId="0" xfId="0" applyFont="true" applyBorder="false" applyAlignment="false" applyProtection="false">
      <alignment horizontal="general" vertical="bottom" textRotation="0" wrapText="false" indent="0" shrinkToFit="false"/>
      <protection locked="true" hidden="false"/>
    </xf>
    <xf numFmtId="164" fontId="45" fillId="4" borderId="0" xfId="0" applyFont="true" applyBorder="false" applyAlignment="false" applyProtection="false">
      <alignment horizontal="general" vertical="bottom" textRotation="0" wrapText="false" indent="0" shrinkToFit="false"/>
      <protection locked="true" hidden="false"/>
    </xf>
    <xf numFmtId="169" fontId="9" fillId="4" borderId="0" xfId="0" applyFont="true" applyBorder="false" applyAlignment="false" applyProtection="false">
      <alignment horizontal="general" vertical="bottom" textRotation="0" wrapText="false" indent="0" shrinkToFit="false"/>
      <protection locked="true" hidden="false"/>
    </xf>
    <xf numFmtId="166" fontId="20" fillId="3" borderId="0" xfId="0" applyFont="true" applyBorder="false" applyAlignment="true" applyProtection="true">
      <alignment horizontal="general" vertical="top" textRotation="0" wrapText="false" indent="0" shrinkToFit="false"/>
      <protection locked="false" hidden="false"/>
    </xf>
    <xf numFmtId="169" fontId="45" fillId="3" borderId="0" xfId="0" applyFont="true" applyBorder="false" applyAlignment="false" applyProtection="false">
      <alignment horizontal="general" vertical="bottom" textRotation="0" wrapText="false" indent="0" shrinkToFit="false"/>
      <protection locked="true" hidden="false"/>
    </xf>
    <xf numFmtId="169" fontId="45" fillId="4" borderId="0" xfId="0" applyFont="true" applyBorder="false" applyAlignment="false" applyProtection="false">
      <alignment horizontal="general" vertical="bottom" textRotation="0" wrapText="false" indent="0" shrinkToFit="false"/>
      <protection locked="true" hidden="false"/>
    </xf>
    <xf numFmtId="169" fontId="9" fillId="3" borderId="0" xfId="0" applyFont="true" applyBorder="false" applyAlignment="false" applyProtection="false">
      <alignment horizontal="general" vertical="bottom" textRotation="0" wrapText="false" indent="0" shrinkToFit="false"/>
      <protection locked="true" hidden="false"/>
    </xf>
    <xf numFmtId="171" fontId="23" fillId="3" borderId="0" xfId="0" applyFont="true" applyBorder="false" applyAlignment="false" applyProtection="false">
      <alignment horizontal="general" vertical="bottom" textRotation="0" wrapText="false" indent="0" shrinkToFit="false"/>
      <protection locked="true" hidden="false"/>
    </xf>
    <xf numFmtId="164" fontId="23" fillId="4" borderId="0" xfId="0" applyFont="true" applyBorder="false" applyAlignment="false" applyProtection="false">
      <alignment horizontal="general" vertical="bottom" textRotation="0" wrapText="false" indent="0" shrinkToFit="false"/>
      <protection locked="true" hidden="false"/>
    </xf>
    <xf numFmtId="171" fontId="45" fillId="3" borderId="18" xfId="0" applyFont="true" applyBorder="true" applyAlignment="false" applyProtection="false">
      <alignment horizontal="general" vertical="bottom" textRotation="0" wrapText="false" indent="0" shrinkToFit="false"/>
      <protection locked="true" hidden="false"/>
    </xf>
    <xf numFmtId="166" fontId="30" fillId="3" borderId="0" xfId="0" applyFont="true" applyBorder="false" applyAlignment="true" applyProtection="true">
      <alignment horizontal="general" vertical="top" textRotation="0" wrapText="false" indent="0" shrinkToFit="false"/>
      <protection locked="false" hidden="false"/>
    </xf>
    <xf numFmtId="171" fontId="0" fillId="4" borderId="0" xfId="0" applyFont="false" applyBorder="false" applyAlignment="false" applyProtection="false">
      <alignment horizontal="general" vertical="bottom" textRotation="0" wrapText="false" indent="0" shrinkToFit="false"/>
      <protection locked="true" hidden="false"/>
    </xf>
    <xf numFmtId="171" fontId="0" fillId="3" borderId="0" xfId="0" applyFont="false" applyBorder="false" applyAlignment="false" applyProtection="false">
      <alignment horizontal="general" vertical="bottom" textRotation="0" wrapText="false" indent="0" shrinkToFit="false"/>
      <protection locked="true" hidden="false"/>
    </xf>
    <xf numFmtId="164" fontId="17" fillId="4" borderId="0" xfId="0" applyFont="true" applyBorder="false" applyAlignment="true" applyProtection="false">
      <alignment horizontal="general" vertical="center" textRotation="0" wrapText="false" indent="0" shrinkToFit="false"/>
      <protection locked="true" hidden="false"/>
    </xf>
    <xf numFmtId="165" fontId="17" fillId="4" borderId="0" xfId="0" applyFont="true" applyBorder="false" applyAlignment="false" applyProtection="false">
      <alignment horizontal="general" vertical="bottom" textRotation="0" wrapText="false" indent="0" shrinkToFit="false"/>
      <protection locked="true" hidden="false"/>
    </xf>
    <xf numFmtId="165" fontId="17" fillId="3" borderId="0" xfId="0" applyFont="true" applyBorder="false" applyAlignment="false" applyProtection="false">
      <alignment horizontal="general" vertical="bottom" textRotation="0" wrapText="false" indent="0" shrinkToFit="false"/>
      <protection locked="true" hidden="false"/>
    </xf>
    <xf numFmtId="164" fontId="20" fillId="3" borderId="0" xfId="0" applyFont="true" applyBorder="false" applyAlignment="true" applyProtection="false">
      <alignment horizontal="general" vertical="center" textRotation="0" wrapText="false" indent="0" shrinkToFit="false"/>
      <protection locked="true" hidden="false"/>
    </xf>
    <xf numFmtId="164" fontId="17" fillId="3" borderId="0" xfId="0" applyFont="true" applyBorder="false" applyAlignment="true" applyProtection="false">
      <alignment horizontal="general" vertical="top" textRotation="0" wrapText="true" indent="0" shrinkToFit="false"/>
      <protection locked="true" hidden="false"/>
    </xf>
    <xf numFmtId="164" fontId="46" fillId="3" borderId="0" xfId="0" applyFont="true" applyBorder="true" applyAlignment="true" applyProtection="false">
      <alignment horizontal="center" vertical="top" textRotation="0" wrapText="true" indent="0" shrinkToFit="false"/>
      <protection locked="true" hidden="false"/>
    </xf>
    <xf numFmtId="164" fontId="17" fillId="3" borderId="0" xfId="0" applyFont="true" applyBorder="false" applyAlignment="true" applyProtection="false">
      <alignment horizontal="general" vertical="center" textRotation="0" wrapText="true" indent="0" shrinkToFit="false"/>
      <protection locked="true" hidden="false"/>
    </xf>
    <xf numFmtId="164" fontId="47" fillId="3" borderId="0" xfId="0" applyFont="true" applyBorder="false" applyAlignment="true" applyProtection="false">
      <alignment horizontal="left" vertical="center" textRotation="0" wrapText="false" indent="4" shrinkToFit="false"/>
      <protection locked="true" hidden="false"/>
    </xf>
    <xf numFmtId="177" fontId="17" fillId="3" borderId="0" xfId="0" applyFont="true" applyBorder="false" applyAlignment="true" applyProtection="false">
      <alignment horizontal="general" vertical="center" textRotation="0" wrapText="false" indent="0" shrinkToFit="false"/>
      <protection locked="true" hidden="false"/>
    </xf>
    <xf numFmtId="164" fontId="17" fillId="3" borderId="0" xfId="0" applyFont="true" applyBorder="false" applyAlignment="true" applyProtection="false">
      <alignment horizontal="left" vertical="bottom" textRotation="0" wrapText="false" indent="0" shrinkToFit="false"/>
      <protection locked="true" hidden="false"/>
    </xf>
    <xf numFmtId="177" fontId="17" fillId="3" borderId="0" xfId="0" applyFont="true" applyBorder="false" applyAlignment="false" applyProtection="false">
      <alignment horizontal="general" vertical="bottom" textRotation="0" wrapText="false" indent="0" shrinkToFit="false"/>
      <protection locked="true" hidden="false"/>
    </xf>
    <xf numFmtId="164" fontId="17" fillId="3" borderId="0" xfId="0" applyFont="true" applyBorder="false" applyAlignment="true" applyProtection="false">
      <alignment horizontal="left" vertical="top" textRotation="0" wrapText="true" indent="0" shrinkToFit="false"/>
      <protection locked="true" hidden="false"/>
    </xf>
    <xf numFmtId="177" fontId="17" fillId="3" borderId="0" xfId="0" applyFont="true" applyBorder="false" applyAlignment="true" applyProtection="false">
      <alignment horizontal="general" vertical="top" textRotation="0" wrapText="false" indent="0" shrinkToFit="false"/>
      <protection locked="true" hidden="false"/>
    </xf>
    <xf numFmtId="164" fontId="17" fillId="3" borderId="0" xfId="0" applyFont="true" applyBorder="false" applyAlignment="true" applyProtection="false">
      <alignment horizontal="general" vertical="top" textRotation="0" wrapText="false" indent="0" shrinkToFit="false"/>
      <protection locked="true" hidden="false"/>
    </xf>
    <xf numFmtId="164" fontId="23" fillId="3" borderId="0" xfId="0" applyFont="true" applyBorder="false" applyAlignment="true" applyProtection="false">
      <alignment horizontal="general" vertical="top" textRotation="0" wrapText="false" indent="0" shrinkToFit="false"/>
      <protection locked="true" hidden="false"/>
    </xf>
    <xf numFmtId="177" fontId="23"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bottom" textRotation="0" wrapText="false" indent="0" shrinkToFit="false"/>
      <protection locked="true" hidden="false"/>
    </xf>
    <xf numFmtId="169" fontId="20" fillId="3" borderId="0" xfId="0" applyFont="true" applyBorder="false" applyAlignment="false" applyProtection="false">
      <alignment horizontal="general" vertical="bottom" textRotation="0" wrapText="false" indent="0" shrinkToFit="false"/>
      <protection locked="true" hidden="false"/>
    </xf>
    <xf numFmtId="169" fontId="20" fillId="3" borderId="0" xfId="0" applyFont="true" applyBorder="false" applyAlignment="true" applyProtection="false">
      <alignment horizontal="left" vertical="bottom" textRotation="0" wrapText="false" indent="0" shrinkToFit="false"/>
      <protection locked="true" hidden="false"/>
    </xf>
    <xf numFmtId="169" fontId="0" fillId="3" borderId="0" xfId="0" applyFont="false" applyBorder="false" applyAlignment="false" applyProtection="false">
      <alignment horizontal="general" vertical="bottom" textRotation="0" wrapText="false" indent="0" shrinkToFit="false"/>
      <protection locked="true" hidden="false"/>
    </xf>
    <xf numFmtId="169" fontId="0" fillId="3" borderId="0" xfId="0" applyFont="false" applyBorder="false" applyAlignment="true" applyProtection="false">
      <alignment horizontal="left" vertical="bottom" textRotation="0" wrapText="false" indent="0" shrinkToFit="false"/>
      <protection locked="true" hidden="false"/>
    </xf>
    <xf numFmtId="164" fontId="17" fillId="3" borderId="0" xfId="0" applyFont="true" applyBorder="true" applyAlignment="true" applyProtection="false">
      <alignment horizontal="general" vertical="center" textRotation="0" wrapText="true" indent="0" shrinkToFit="false"/>
      <protection locked="true" hidden="false"/>
    </xf>
    <xf numFmtId="164" fontId="17" fillId="3" borderId="0" xfId="0" applyFont="true" applyBorder="false" applyAlignment="true" applyProtection="false">
      <alignment horizontal="left" vertical="center" textRotation="0" wrapText="false" indent="4" shrinkToFit="false"/>
      <protection locked="true" hidden="false"/>
    </xf>
    <xf numFmtId="164" fontId="20" fillId="3" borderId="0" xfId="0" applyFont="true" applyBorder="false" applyAlignment="true" applyProtection="false">
      <alignment horizontal="general" vertical="top" textRotation="0" wrapText="false" indent="0" shrinkToFit="false"/>
      <protection locked="true" hidden="false"/>
    </xf>
    <xf numFmtId="164" fontId="9" fillId="3" borderId="0" xfId="0" applyFont="true" applyBorder="false" applyAlignment="true" applyProtection="false">
      <alignment horizontal="general" vertical="top"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3" fillId="0" borderId="0" xfId="20" applyFont="false" applyBorder="true" applyAlignment="true" applyProtection="true">
      <alignment horizontal="general" vertical="center"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73" fontId="0" fillId="9" borderId="0" xfId="0" applyFont="false" applyBorder="false" applyAlignment="false" applyProtection="false">
      <alignment horizontal="general" vertical="bottom" textRotation="0" wrapText="false" indent="0" shrinkToFit="false"/>
      <protection locked="true" hidden="false"/>
    </xf>
    <xf numFmtId="164" fontId="49" fillId="9" borderId="0" xfId="0" applyFont="true" applyBorder="false" applyAlignment="false" applyProtection="false">
      <alignment horizontal="general" vertical="bottom" textRotation="0" wrapText="false" indent="0" shrinkToFit="false"/>
      <protection locked="true" hidden="false"/>
    </xf>
    <xf numFmtId="172" fontId="50" fillId="10" borderId="19" xfId="0" applyFont="true" applyBorder="true" applyAlignment="true" applyProtection="false">
      <alignment horizontal="center" vertical="top" textRotation="0" wrapText="true" indent="0" shrinkToFit="false"/>
      <protection locked="true" hidden="false"/>
    </xf>
    <xf numFmtId="164" fontId="51" fillId="4" borderId="1" xfId="0" applyFont="true" applyBorder="true" applyAlignment="true" applyProtection="false">
      <alignment horizontal="general" vertical="top" textRotation="0" wrapText="true" indent="0" shrinkToFit="false"/>
      <protection locked="true" hidden="false"/>
    </xf>
    <xf numFmtId="164" fontId="52" fillId="0" borderId="19" xfId="0" applyFont="true" applyBorder="true" applyAlignment="true" applyProtection="false">
      <alignment horizontal="general" vertical="top" textRotation="0" wrapText="true" indent="0" shrinkToFit="false"/>
      <protection locked="true" hidden="false"/>
    </xf>
    <xf numFmtId="173" fontId="52" fillId="0" borderId="19" xfId="0" applyFont="true" applyBorder="true" applyAlignment="true" applyProtection="false">
      <alignment horizontal="right" vertical="top" textRotation="0" wrapText="true" indent="0" shrinkToFit="false"/>
      <protection locked="true" hidden="false"/>
    </xf>
    <xf numFmtId="164" fontId="50" fillId="0" borderId="19" xfId="0" applyFont="true" applyBorder="true" applyAlignment="true" applyProtection="false">
      <alignment horizontal="center" vertical="top" textRotation="0" wrapText="true" indent="0" shrinkToFit="false"/>
      <protection locked="true" hidden="false"/>
    </xf>
    <xf numFmtId="164" fontId="52" fillId="0" borderId="6" xfId="0" applyFont="true" applyBorder="true" applyAlignment="true" applyProtection="false">
      <alignment horizontal="general" vertical="top" textRotation="0" wrapText="true" indent="0" shrinkToFit="false"/>
      <protection locked="true" hidden="false"/>
    </xf>
    <xf numFmtId="173" fontId="52" fillId="0" borderId="6" xfId="0" applyFont="true" applyBorder="true" applyAlignment="true" applyProtection="false">
      <alignment horizontal="right" vertical="top" textRotation="0" wrapText="true" indent="0" shrinkToFit="false"/>
      <protection locked="true" hidden="false"/>
    </xf>
    <xf numFmtId="164" fontId="52" fillId="11" borderId="20" xfId="0" applyFont="true" applyBorder="true" applyAlignment="true" applyProtection="false">
      <alignment horizontal="general" vertical="top" textRotation="0" wrapText="true" indent="0" shrinkToFit="false"/>
      <protection locked="true" hidden="false"/>
    </xf>
    <xf numFmtId="173" fontId="51" fillId="11" borderId="20" xfId="0" applyFont="true" applyBorder="true" applyAlignment="true" applyProtection="false">
      <alignment horizontal="general" vertical="top" textRotation="0" wrapText="true" indent="0" shrinkToFit="false"/>
      <protection locked="true" hidden="false"/>
    </xf>
    <xf numFmtId="172" fontId="50" fillId="11" borderId="4" xfId="0" applyFont="true" applyBorder="true" applyAlignment="true" applyProtection="false">
      <alignment horizontal="center" vertical="top" textRotation="0" wrapText="tru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42" fillId="6" borderId="8" xfId="0" applyFont="true" applyBorder="true" applyAlignment="true" applyProtection="false">
      <alignment horizontal="general" vertical="top" textRotation="0" wrapText="true" indent="0" shrinkToFit="false"/>
      <protection locked="true" hidden="false"/>
    </xf>
    <xf numFmtId="173" fontId="42" fillId="6" borderId="8" xfId="0" applyFont="true" applyBorder="true" applyAlignment="true" applyProtection="false">
      <alignment horizontal="general" vertical="top" textRotation="0" wrapText="true" indent="0" shrinkToFit="false"/>
      <protection locked="true" hidden="false"/>
    </xf>
    <xf numFmtId="164" fontId="53" fillId="0" borderId="21" xfId="0" applyFont="true" applyBorder="true" applyAlignment="true" applyProtection="false">
      <alignment horizontal="center" vertical="top" textRotation="0" wrapText="true" indent="0" shrinkToFit="false"/>
      <protection locked="true" hidden="false"/>
    </xf>
    <xf numFmtId="164" fontId="53" fillId="0" borderId="22" xfId="0" applyFont="true" applyBorder="true" applyAlignment="true" applyProtection="false">
      <alignment horizontal="center" vertical="top" textRotation="0" wrapText="true" indent="0" shrinkToFit="false"/>
      <protection locked="true" hidden="false"/>
    </xf>
    <xf numFmtId="164" fontId="50" fillId="6" borderId="8" xfId="0" applyFont="true" applyBorder="true" applyAlignment="true" applyProtection="false">
      <alignment horizontal="general" vertical="top" textRotation="0" wrapText="true" indent="0" shrinkToFit="false"/>
      <protection locked="true" hidden="false"/>
    </xf>
    <xf numFmtId="164" fontId="54" fillId="0" borderId="8" xfId="0" applyFont="true" applyBorder="true" applyAlignment="true" applyProtection="false">
      <alignment horizontal="general" vertical="top" textRotation="0" wrapText="true" indent="0" shrinkToFit="false"/>
      <protection locked="true" hidden="false"/>
    </xf>
    <xf numFmtId="173" fontId="54" fillId="0" borderId="8" xfId="0" applyFont="true" applyBorder="true" applyAlignment="true" applyProtection="false">
      <alignment horizontal="general" vertical="top" textRotation="0" wrapText="tru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72" fontId="42" fillId="3" borderId="1" xfId="0" applyFont="true" applyBorder="true" applyAlignment="true" applyProtection="false">
      <alignment horizontal="general" vertical="top" textRotation="0" wrapText="true" indent="0" shrinkToFit="false"/>
      <protection locked="true" hidden="false"/>
    </xf>
    <xf numFmtId="164" fontId="54" fillId="0" borderId="1" xfId="0" applyFont="true" applyBorder="true" applyAlignment="true" applyProtection="false">
      <alignment horizontal="general" vertical="top" textRotation="0" wrapText="true" indent="0" shrinkToFit="false"/>
      <protection locked="true" hidden="false"/>
    </xf>
    <xf numFmtId="173" fontId="54" fillId="12" borderId="1" xfId="0" applyFont="true" applyBorder="true" applyAlignment="true" applyProtection="true">
      <alignment horizontal="general" vertical="top" textRotation="0" wrapText="true" indent="0" shrinkToFit="false"/>
      <protection locked="false" hidden="false"/>
    </xf>
    <xf numFmtId="179" fontId="0" fillId="0" borderId="1" xfId="17" applyFont="true" applyBorder="true" applyAlignment="true" applyProtection="true">
      <alignment horizontal="general" vertical="bottom" textRotation="0" wrapText="false" indent="0" shrinkToFit="false"/>
      <protection locked="true" hidden="false"/>
    </xf>
    <xf numFmtId="164" fontId="42" fillId="11" borderId="1" xfId="0" applyFont="true" applyBorder="true" applyAlignment="true" applyProtection="false">
      <alignment horizontal="general" vertical="top" textRotation="0" wrapText="true" indent="0" shrinkToFit="false"/>
      <protection locked="true" hidden="false"/>
    </xf>
    <xf numFmtId="164" fontId="54" fillId="11" borderId="1" xfId="0" applyFont="true" applyBorder="true" applyAlignment="true" applyProtection="false">
      <alignment horizontal="general" vertical="top" textRotation="0" wrapText="true" indent="0" shrinkToFit="false"/>
      <protection locked="true" hidden="false"/>
    </xf>
    <xf numFmtId="179" fontId="0" fillId="11" borderId="1" xfId="17" applyFont="true" applyBorder="true" applyAlignment="true" applyProtection="true">
      <alignment horizontal="general" vertical="bottom" textRotation="0" wrapText="false" indent="0" shrinkToFit="false"/>
      <protection locked="true" hidden="false"/>
    </xf>
    <xf numFmtId="164" fontId="54" fillId="3" borderId="1" xfId="0" applyFont="true" applyBorder="true" applyAlignment="true" applyProtection="false">
      <alignment horizontal="general" vertical="top" textRotation="0" wrapText="true" indent="0" shrinkToFit="false"/>
      <protection locked="true" hidden="false"/>
    </xf>
    <xf numFmtId="172" fontId="42" fillId="12" borderId="1" xfId="0" applyFont="true" applyBorder="true" applyAlignment="true" applyProtection="false">
      <alignment horizontal="general" vertical="top" textRotation="0" wrapText="true" indent="0" shrinkToFit="false"/>
      <protection locked="true" hidden="false"/>
    </xf>
    <xf numFmtId="164" fontId="54" fillId="12" borderId="1" xfId="0" applyFont="true" applyBorder="true" applyAlignment="true" applyProtection="false">
      <alignment horizontal="general" vertical="top" textRotation="0" wrapText="true" indent="0" shrinkToFit="false"/>
      <protection locked="true" hidden="false"/>
    </xf>
    <xf numFmtId="179" fontId="0" fillId="12" borderId="1" xfId="17" applyFont="true" applyBorder="true" applyAlignment="true" applyProtection="true">
      <alignment horizontal="general" vertical="bottom"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71" fontId="0" fillId="12" borderId="1" xfId="17" applyFont="true" applyBorder="true" applyAlignment="true" applyProtection="true">
      <alignment horizontal="general" vertical="bottom" textRotation="0" wrapText="false" indent="0" shrinkToFit="false"/>
      <protection locked="true" hidden="false"/>
    </xf>
    <xf numFmtId="164" fontId="50" fillId="8" borderId="1" xfId="0" applyFont="true" applyBorder="true" applyAlignment="true" applyProtection="false">
      <alignment horizontal="general" vertical="top" textRotation="0" wrapText="true" indent="0" shrinkToFit="false"/>
      <protection locked="true" hidden="false"/>
    </xf>
    <xf numFmtId="164" fontId="54" fillId="8" borderId="1" xfId="0" applyFont="true" applyBorder="true" applyAlignment="true" applyProtection="false">
      <alignment horizontal="general" vertical="top" textRotation="0" wrapText="true" indent="0" shrinkToFit="false"/>
      <protection locked="true" hidden="false"/>
    </xf>
    <xf numFmtId="173" fontId="54" fillId="8" borderId="1" xfId="0" applyFont="true" applyBorder="true" applyAlignment="true" applyProtection="false">
      <alignment horizontal="general" vertical="top" textRotation="0" wrapText="true" indent="0" shrinkToFit="false"/>
      <protection locked="true" hidden="false"/>
    </xf>
    <xf numFmtId="179" fontId="50" fillId="8" borderId="1" xfId="17" applyFont="tru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42" fillId="0" borderId="1" xfId="0" applyFont="true" applyBorder="true" applyAlignment="true" applyProtection="false">
      <alignment horizontal="general" vertical="top" textRotation="0" wrapText="true" indent="0" shrinkToFit="false"/>
      <protection locked="true" hidden="false"/>
    </xf>
    <xf numFmtId="173" fontId="54" fillId="0" borderId="1" xfId="0" applyFont="true" applyBorder="true" applyAlignment="true" applyProtection="false">
      <alignment horizontal="general" vertical="top" textRotation="0" wrapText="true" indent="0" shrinkToFit="false"/>
      <protection locked="true" hidden="false"/>
    </xf>
    <xf numFmtId="179" fontId="55" fillId="0" borderId="1" xfId="17" applyFont="true" applyBorder="true" applyAlignment="true" applyProtection="true">
      <alignment horizontal="general" vertical="bottom" textRotation="0" wrapText="false" indent="0" shrinkToFit="false"/>
      <protection locked="true" hidden="false"/>
    </xf>
    <xf numFmtId="164" fontId="56" fillId="0" borderId="1" xfId="0" applyFont="true" applyBorder="true" applyAlignment="true" applyProtection="false">
      <alignment horizontal="general" vertical="top" textRotation="0" wrapText="true" indent="0" shrinkToFit="false"/>
      <protection locked="true" hidden="false"/>
    </xf>
    <xf numFmtId="173" fontId="56" fillId="0" borderId="1" xfId="0" applyFont="true" applyBorder="true" applyAlignment="true" applyProtection="false">
      <alignment horizontal="general" vertical="top" textRotation="0" wrapText="true" indent="0" shrinkToFit="false"/>
      <protection locked="true" hidden="false"/>
    </xf>
    <xf numFmtId="173" fontId="54" fillId="13" borderId="1" xfId="0" applyFont="true" applyBorder="true" applyAlignment="true" applyProtection="true">
      <alignment horizontal="general" vertical="top" textRotation="0" wrapText="true" indent="0" shrinkToFit="false"/>
      <protection locked="false" hidden="false"/>
    </xf>
    <xf numFmtId="164" fontId="50" fillId="14" borderId="1" xfId="0" applyFont="true" applyBorder="true" applyAlignment="true" applyProtection="false">
      <alignment horizontal="general" vertical="top" textRotation="0" wrapText="true" indent="0" shrinkToFit="false"/>
      <protection locked="true" hidden="false"/>
    </xf>
    <xf numFmtId="171" fontId="0" fillId="14" borderId="1" xfId="17" applyFont="true" applyBorder="true" applyAlignment="true" applyProtection="true">
      <alignment horizontal="general" vertical="bottom" textRotation="0" wrapText="false" indent="0" shrinkToFit="false"/>
      <protection locked="true" hidden="false"/>
    </xf>
    <xf numFmtId="164" fontId="50" fillId="3" borderId="1" xfId="0" applyFont="true" applyBorder="true" applyAlignment="true" applyProtection="false">
      <alignment horizontal="general" vertical="top" textRotation="0" wrapText="true" indent="0" shrinkToFit="false"/>
      <protection locked="true" hidden="false"/>
    </xf>
    <xf numFmtId="164" fontId="57" fillId="3" borderId="1" xfId="0" applyFont="true" applyBorder="true" applyAlignment="true" applyProtection="false">
      <alignment horizontal="general" vertical="bottom" textRotation="0" wrapText="true" indent="0" shrinkToFit="false"/>
      <protection locked="true" hidden="false"/>
    </xf>
    <xf numFmtId="173" fontId="57" fillId="3" borderId="1" xfId="0" applyFont="true" applyBorder="true" applyAlignment="false" applyProtection="false">
      <alignment horizontal="general" vertical="bottom" textRotation="0" wrapText="false" indent="0" shrinkToFit="false"/>
      <protection locked="true" hidden="false"/>
    </xf>
    <xf numFmtId="171" fontId="0" fillId="3" borderId="1" xfId="17" applyFont="true" applyBorder="true" applyAlignment="true" applyProtection="true">
      <alignment horizontal="general" vertical="bottom" textRotation="0" wrapText="false" indent="0" shrinkToFit="false"/>
      <protection locked="true" hidden="false"/>
    </xf>
    <xf numFmtId="164" fontId="50" fillId="0" borderId="1" xfId="0" applyFont="true" applyBorder="true" applyAlignment="true" applyProtection="false">
      <alignment horizontal="general" vertical="top" textRotation="0" wrapText="true" indent="0" shrinkToFit="false"/>
      <protection locked="true" hidden="false"/>
    </xf>
    <xf numFmtId="164" fontId="57" fillId="0" borderId="1" xfId="0" applyFont="true" applyBorder="true" applyAlignment="false" applyProtection="false">
      <alignment horizontal="general" vertical="bottom" textRotation="0" wrapText="false" indent="0" shrinkToFit="false"/>
      <protection locked="true" hidden="false"/>
    </xf>
    <xf numFmtId="173" fontId="57" fillId="0" borderId="1" xfId="0" applyFont="true" applyBorder="true" applyAlignment="false" applyProtection="false">
      <alignment horizontal="general" vertical="bottom" textRotation="0" wrapText="false" indent="0" shrinkToFit="false"/>
      <protection locked="true" hidden="false"/>
    </xf>
    <xf numFmtId="171" fontId="0" fillId="0" borderId="1" xfId="17" applyFont="true" applyBorder="true" applyAlignment="true" applyProtection="true">
      <alignment horizontal="general" vertical="bottom" textRotation="0" wrapText="false" indent="0" shrinkToFit="false"/>
      <protection locked="true" hidden="false"/>
    </xf>
    <xf numFmtId="179" fontId="9" fillId="8" borderId="1" xfId="17" applyFont="true" applyBorder="true" applyAlignment="true" applyProtection="true">
      <alignment horizontal="general" vertical="bottom" textRotation="0" wrapText="false" indent="0" shrinkToFit="false"/>
      <protection locked="true" hidden="false"/>
    </xf>
    <xf numFmtId="164" fontId="50" fillId="14" borderId="0" xfId="0" applyFont="true" applyBorder="false" applyAlignment="true" applyProtection="false">
      <alignment horizontal="general" vertical="top" textRotation="0" wrapText="true" indent="0" shrinkToFit="false"/>
      <protection locked="true" hidden="false"/>
    </xf>
    <xf numFmtId="179" fontId="0" fillId="14" borderId="1" xfId="17" applyFont="true" applyBorder="true" applyAlignment="true" applyProtection="true">
      <alignment horizontal="general" vertical="bottom" textRotation="0" wrapText="false" indent="0" shrinkToFit="false"/>
      <protection locked="true" hidden="false"/>
    </xf>
    <xf numFmtId="164" fontId="9" fillId="6" borderId="0" xfId="0" applyFont="true" applyBorder="false" applyAlignment="true" applyProtection="false">
      <alignment horizontal="general" vertical="top" textRotation="0" wrapText="true" indent="0" shrinkToFit="false"/>
      <protection locked="true" hidden="false"/>
    </xf>
    <xf numFmtId="171" fontId="0" fillId="6"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true" applyAlignment="true" applyProtection="false">
      <alignment horizontal="center" vertical="bottom" textRotation="0" wrapText="false" indent="0" shrinkToFit="false"/>
      <protection locked="true" hidden="false"/>
    </xf>
    <xf numFmtId="164" fontId="42" fillId="14" borderId="0" xfId="0" applyFont="true" applyBorder="false" applyAlignment="true" applyProtection="false">
      <alignment horizontal="general" vertical="top" textRotation="0" wrapText="true" indent="0" shrinkToFit="false"/>
      <protection locked="true" hidden="false"/>
    </xf>
    <xf numFmtId="171" fontId="0" fillId="12" borderId="0" xfId="0" applyFont="true" applyBorder="false" applyAlignment="false" applyProtection="false">
      <alignment horizontal="general" vertical="bottom" textRotation="0" wrapText="false" indent="0" shrinkToFit="false"/>
      <protection locked="true" hidden="false"/>
    </xf>
    <xf numFmtId="171" fontId="0" fillId="12" borderId="18" xfId="0" applyFont="true" applyBorder="true" applyAlignment="false" applyProtection="false">
      <alignment horizontal="general" vertical="bottom" textRotation="0" wrapText="false" indent="0" shrinkToFit="false"/>
      <protection locked="true" hidden="false"/>
    </xf>
    <xf numFmtId="164" fontId="42" fillId="4" borderId="0" xfId="0" applyFont="true" applyBorder="true" applyAlignment="false" applyProtection="false">
      <alignment horizontal="general" vertical="bottom" textRotation="0" wrapText="false" indent="0" shrinkToFit="false"/>
      <protection locked="true" hidden="false"/>
    </xf>
    <xf numFmtId="164" fontId="41" fillId="4" borderId="0" xfId="0" applyFont="true" applyBorder="false" applyAlignment="false" applyProtection="false">
      <alignment horizontal="general" vertical="bottom" textRotation="0" wrapText="false" indent="0" shrinkToFit="false"/>
      <protection locked="true" hidden="false"/>
    </xf>
    <xf numFmtId="164" fontId="58" fillId="4" borderId="0" xfId="0" applyFont="true" applyBorder="false" applyAlignment="false" applyProtection="false">
      <alignment horizontal="general" vertical="bottom" textRotation="0" wrapText="false" indent="0" shrinkToFit="false"/>
      <protection locked="true" hidden="false"/>
    </xf>
    <xf numFmtId="164" fontId="44" fillId="4" borderId="0" xfId="0" applyFont="true" applyBorder="false" applyAlignment="false" applyProtection="false">
      <alignment horizontal="general" vertical="bottom" textRotation="0" wrapText="false" indent="0" shrinkToFit="false"/>
      <protection locked="true" hidden="false"/>
    </xf>
    <xf numFmtId="164" fontId="59" fillId="4" borderId="0" xfId="0" applyFont="true" applyBorder="false" applyAlignment="true" applyProtection="true">
      <alignment horizontal="general" vertical="top" textRotation="0" wrapText="false" indent="0" shrinkToFit="false"/>
      <protection locked="false" hidden="false"/>
    </xf>
    <xf numFmtId="166" fontId="59" fillId="4" borderId="0" xfId="0" applyFont="true" applyBorder="false" applyAlignment="true" applyProtection="true">
      <alignment horizontal="general" vertical="top" textRotation="0" wrapText="false" indent="0" shrinkToFit="false"/>
      <protection locked="false" hidden="false"/>
    </xf>
    <xf numFmtId="164" fontId="60" fillId="4" borderId="0" xfId="0" applyFont="true" applyBorder="false" applyAlignment="false" applyProtection="false">
      <alignment horizontal="general" vertical="bottom" textRotation="0" wrapText="false" indent="0" shrinkToFit="false"/>
      <protection locked="true" hidden="false"/>
    </xf>
    <xf numFmtId="166" fontId="61" fillId="4" borderId="0" xfId="0" applyFont="true" applyBorder="false" applyAlignment="true" applyProtection="true">
      <alignment horizontal="general" vertical="top" textRotation="0" wrapText="false" indent="0" shrinkToFit="false"/>
      <protection locked="false" hidden="false"/>
    </xf>
    <xf numFmtId="166" fontId="62" fillId="4" borderId="0" xfId="0" applyFont="true" applyBorder="false" applyAlignment="true" applyProtection="true">
      <alignment horizontal="general" vertical="top" textRotation="0" wrapText="false" indent="0" shrinkToFit="false"/>
      <protection locked="false" hidden="false"/>
    </xf>
    <xf numFmtId="164" fontId="20" fillId="0" borderId="0" xfId="0" applyFont="true" applyBorder="false" applyAlignment="true" applyProtection="false">
      <alignment horizontal="justify" vertical="center" textRotation="0" wrapText="false" indent="0" shrinkToFit="false"/>
      <protection locked="true" hidden="false"/>
    </xf>
    <xf numFmtId="164" fontId="20" fillId="3" borderId="0" xfId="0" applyFont="true" applyBorder="false" applyAlignment="true" applyProtection="false">
      <alignment horizontal="justify" vertical="center" textRotation="0" wrapText="false" indent="0" shrinkToFit="false"/>
      <protection locked="true" hidden="false"/>
    </xf>
    <xf numFmtId="164" fontId="20" fillId="4" borderId="0" xfId="0" applyFont="true" applyBorder="false" applyAlignment="true" applyProtection="false">
      <alignment horizontal="justify" vertical="center" textRotation="0" wrapText="false" indent="0" shrinkToFit="false"/>
      <protection locked="true" hidden="false"/>
    </xf>
    <xf numFmtId="164" fontId="63" fillId="4"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true" applyAlignment="true" applyProtection="false">
      <alignment horizontal="justify" vertical="top" textRotation="0" wrapText="false" indent="0" shrinkToFit="false"/>
      <protection locked="true" hidden="false"/>
    </xf>
    <xf numFmtId="164" fontId="65" fillId="3" borderId="0" xfId="0" applyFont="true" applyBorder="false" applyAlignment="true" applyProtection="false">
      <alignment horizontal="justify" vertical="center" textRotation="0" wrapText="false" indent="0" shrinkToFit="false"/>
      <protection locked="true" hidden="false"/>
    </xf>
    <xf numFmtId="164" fontId="20" fillId="0" borderId="0" xfId="0" applyFont="true" applyBorder="true" applyAlignment="true" applyProtection="false">
      <alignment horizontal="general"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Style 1" xfId="21"/>
    <cellStyle name="*unknown*" xfId="20" builtinId="8"/>
  </cellStyles>
  <dxfs count="5">
    <dxf>
      <fill>
        <patternFill patternType="solid">
          <fgColor rgb="00FFFFFF"/>
        </patternFill>
      </fill>
    </dxf>
    <dxf>
      <fill>
        <patternFill patternType="solid">
          <fgColor rgb="FF000000"/>
          <bgColor rgb="FFFFFFFF"/>
        </patternFill>
      </fill>
    </dxf>
    <dxf>
      <fill>
        <patternFill>
          <bgColor rgb="FFFFFF00"/>
        </patternFill>
      </fill>
    </dxf>
    <dxf>
      <font>
        <name val="Calibri"/>
        <charset val="1"/>
        <family val="2"/>
        <color rgb="FF000000"/>
        <sz val="11"/>
      </font>
      <alignment horizontal="general" vertical="bottom" textRotation="0" wrapText="false" indent="0" shrinkToFit="false"/>
    </dxf>
    <dxf>
      <fill>
        <patternFill>
          <bgColor rgb="FFFFFF00"/>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A9D18E"/>
      <rgbColor rgb="FF808080"/>
      <rgbColor rgb="FF9999FF"/>
      <rgbColor rgb="FF993366"/>
      <rgbColor rgb="FFFFF2CC"/>
      <rgbColor rgb="FFE7E6E6"/>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5E0B4"/>
      <rgbColor rgb="FFE2F0D9"/>
      <rgbColor rgb="FFFFFF99"/>
      <rgbColor rgb="FF99CCFF"/>
      <rgbColor rgb="FFFF99CC"/>
      <rgbColor rgb="FFCC99FF"/>
      <rgbColor rgb="FFF8CBAD"/>
      <rgbColor rgb="FF4472C4"/>
      <rgbColor rgb="FF33CCCC"/>
      <rgbColor rgb="FF92D050"/>
      <rgbColor rgb="FFFFCC00"/>
      <rgbColor rgb="FFFF9900"/>
      <rgbColor rgb="FFFF6600"/>
      <rgbColor rgb="FF44546A"/>
      <rgbColor rgb="FF969696"/>
      <rgbColor rgb="FF203864"/>
      <rgbColor rgb="FF339966"/>
      <rgbColor rgb="FF003300"/>
      <rgbColor rgb="FF333300"/>
      <rgbColor rgb="FF993300"/>
      <rgbColor rgb="FF993366"/>
      <rgbColor rgb="FF2F5597"/>
      <rgbColor rgb="FF26262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hyperlink" Target="#&apos;Support Hours Worksheet&apos;!A1"/><Relationship Id="rId3" Type="http://schemas.openxmlformats.org/officeDocument/2006/relationships/hyperlink" Target="#Overview!A1"/><Relationship Id="rId4" Type="http://schemas.openxmlformats.org/officeDocument/2006/relationships/hyperlink" Target="#Overview!A1"/><Relationship Id="rId5" Type="http://schemas.openxmlformats.org/officeDocument/2006/relationships/hyperlink" Target="#Overview!A1"/><Relationship Id="rId6" Type="http://schemas.openxmlformats.org/officeDocument/2006/relationships/hyperlink" Target="#Overview!A1"/><Relationship Id="rId7" Type="http://schemas.openxmlformats.org/officeDocument/2006/relationships/hyperlink" Target="#Overview!A1"/><Relationship Id="rId8" Type="http://schemas.openxmlformats.org/officeDocument/2006/relationships/hyperlink" Target="#Overview!A1"/><Relationship Id="rId9" Type="http://schemas.openxmlformats.org/officeDocument/2006/relationships/hyperlink" Target="#&apos;For Mail Merge&apos;!A1"/>
</Relationships>
</file>

<file path=xl/drawings/_rels/drawing2.xml.rels><?xml version="1.0" encoding="UTF-8"?>
<Relationships xmlns="http://schemas.openxmlformats.org/package/2006/relationships"><Relationship Id="rId1" Type="http://schemas.openxmlformats.org/officeDocument/2006/relationships/hyperlink" Target="#&apos;Input Form&apos;!B38"/><Relationship Id="rId2" Type="http://schemas.openxmlformats.org/officeDocument/2006/relationships/hyperlink" Target="#&apos;Input Form&apos;!A31"/>
</Relationships>
</file>

<file path=xl/drawings/_rels/drawing3.xml.rels><?xml version="1.0" encoding="UTF-8"?>
<Relationships xmlns="http://schemas.openxmlformats.org/package/2006/relationships"><Relationship Id="rId1" Type="http://schemas.openxmlformats.org/officeDocument/2006/relationships/hyperlink" Target="#&apos;Input Form&apos;!H130"/>
</Relationships>
</file>

<file path=xl/drawings/_rels/drawing4.xml.rels><?xml version="1.0" encoding="UTF-8"?>
<Relationships xmlns="http://schemas.openxmlformats.org/package/2006/relationships"><Relationship Id="rId1" Type="http://schemas.openxmlformats.org/officeDocument/2006/relationships/hyperlink" Target="#&apos;Input Form&apos;!A1"/><Relationship Id="rId2" Type="http://schemas.openxmlformats.org/officeDocument/2006/relationships/hyperlink" Target="#&apos;Support Hours Worksheet&apos;!A1"/><Relationship Id="rId3" Type="http://schemas.openxmlformats.org/officeDocument/2006/relationships/hyperlink" Target="#&apos;Input Form&apos;!D73"/><Relationship Id="rId4" Type="http://schemas.openxmlformats.org/officeDocument/2006/relationships/hyperlink" Target="https://www.canada.ca/en/employment-social-development/programs/disability/savings/how-much.html" TargetMode="External"/><Relationship Id="rId5" Type="http://schemas.openxmlformats.org/officeDocument/2006/relationships/hyperlink" Target="https://www.dsontario.ca/housing/welcome-to-the-dso-housing-toolkit/dso-housing-navigators-contact-list" TargetMode="External"/><Relationship Id="rId6" Type="http://schemas.openxmlformats.org/officeDocument/2006/relationships/hyperlink" Target="https://www.dsontario.ca/housing/welcome-to-the-dso-housing-toolkit" TargetMode="External"/>
</Relationships>
</file>

<file path=xl/drawings/_rels/drawing5.xml.rels><?xml version="1.0" encoding="UTF-8"?>
<Relationships xmlns="http://schemas.openxmlformats.org/package/2006/relationships"><Relationship Id="rId1" Type="http://schemas.openxmlformats.org/officeDocument/2006/relationships/hyperlink" Target="#&apos;Input Form&apos;!H130"/>
</Relationships>
</file>

<file path=xl/drawings/_rels/drawing6.xml.rels><?xml version="1.0" encoding="UTF-8"?>
<Relationships xmlns="http://schemas.openxmlformats.org/package/2006/relationships"><Relationship Id="rId1" Type="http://schemas.openxmlformats.org/officeDocument/2006/relationships/hyperlink" Target="#&apos;Input Form&apos;!H130"/>
</Relationships>
</file>

<file path=xl/drawings/_rels/drawing7.xml.rels><?xml version="1.0" encoding="UTF-8"?>
<Relationships xmlns="http://schemas.openxmlformats.org/package/2006/relationships"><Relationship Id="rId1" Type="http://schemas.openxmlformats.org/officeDocument/2006/relationships/hyperlink" Target="#&apos;Input Form&apos;!B59"/>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317520</xdr:colOff>
      <xdr:row>1</xdr:row>
      <xdr:rowOff>42480</xdr:rowOff>
    </xdr:from>
    <xdr:to>
      <xdr:col>9</xdr:col>
      <xdr:colOff>2165760</xdr:colOff>
      <xdr:row>4</xdr:row>
      <xdr:rowOff>15840</xdr:rowOff>
    </xdr:to>
    <xdr:pic>
      <xdr:nvPicPr>
        <xdr:cNvPr id="0" name="Picture 1" descr=""/>
        <xdr:cNvPicPr/>
      </xdr:nvPicPr>
      <xdr:blipFill>
        <a:blip r:embed="rId1"/>
        <a:stretch/>
      </xdr:blipFill>
      <xdr:spPr>
        <a:xfrm>
          <a:off x="11509560" y="271080"/>
          <a:ext cx="1848240" cy="1859400"/>
        </a:xfrm>
        <a:prstGeom prst="rect">
          <a:avLst/>
        </a:prstGeom>
        <a:ln w="0">
          <a:noFill/>
        </a:ln>
      </xdr:spPr>
    </xdr:pic>
    <xdr:clientData/>
  </xdr:twoCellAnchor>
  <xdr:twoCellAnchor editAs="twoCell">
    <xdr:from>
      <xdr:col>5</xdr:col>
      <xdr:colOff>23760</xdr:colOff>
      <xdr:row>31</xdr:row>
      <xdr:rowOff>0</xdr:rowOff>
    </xdr:from>
    <xdr:to>
      <xdr:col>6</xdr:col>
      <xdr:colOff>696240</xdr:colOff>
      <xdr:row>34</xdr:row>
      <xdr:rowOff>140760</xdr:rowOff>
    </xdr:to>
    <xdr:sp>
      <xdr:nvSpPr>
        <xdr:cNvPr id="1" name="Rectangle 2">
          <a:hlinkClick r:id="rId2"/>
        </xdr:cNvPr>
        <xdr:cNvSpPr/>
      </xdr:nvSpPr>
      <xdr:spPr>
        <a:xfrm>
          <a:off x="6501240" y="8467560"/>
          <a:ext cx="1769400" cy="769680"/>
        </a:xfrm>
        <a:prstGeom prst="rect">
          <a:avLst/>
        </a:prstGeom>
        <a:solidFill>
          <a:schemeClr val="accent1">
            <a:lumMod val="75000"/>
          </a:schemeClr>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Support Hours Worksheet</a:t>
          </a:r>
          <a:endParaRPr b="0" lang="en-US" sz="1400" spc="-1" strike="noStrike">
            <a:latin typeface="Times New Roman"/>
          </a:endParaRPr>
        </a:p>
      </xdr:txBody>
    </xdr:sp>
    <xdr:clientData/>
  </xdr:twoCellAnchor>
  <xdr:twoCellAnchor editAs="twoCell">
    <xdr:from>
      <xdr:col>7</xdr:col>
      <xdr:colOff>641880</xdr:colOff>
      <xdr:row>124</xdr:row>
      <xdr:rowOff>21240</xdr:rowOff>
    </xdr:from>
    <xdr:to>
      <xdr:col>9</xdr:col>
      <xdr:colOff>352080</xdr:colOff>
      <xdr:row>128</xdr:row>
      <xdr:rowOff>91440</xdr:rowOff>
    </xdr:to>
    <xdr:sp>
      <xdr:nvSpPr>
        <xdr:cNvPr id="2" name="TextBox 6">
          <a:hlinkClick r:id="rId3"/>
        </xdr:cNvPr>
        <xdr:cNvSpPr/>
      </xdr:nvSpPr>
      <xdr:spPr>
        <a:xfrm>
          <a:off x="9274680" y="27882000"/>
          <a:ext cx="2269440" cy="83196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600" spc="-1" strike="noStrike">
              <a:solidFill>
                <a:srgbClr val="ffffff"/>
              </a:solidFill>
              <a:latin typeface="Arial"/>
            </a:rPr>
            <a:t>Review A Summary of Your 30 Year Budget</a:t>
          </a:r>
          <a:endParaRPr b="0" lang="en-US" sz="1600" spc="-1" strike="noStrike">
            <a:latin typeface="Times New Roman"/>
          </a:endParaRPr>
        </a:p>
      </xdr:txBody>
    </xdr:sp>
    <xdr:clientData/>
  </xdr:twoCellAnchor>
  <xdr:twoCellAnchor editAs="twoCell">
    <xdr:from>
      <xdr:col>9</xdr:col>
      <xdr:colOff>670320</xdr:colOff>
      <xdr:row>30</xdr:row>
      <xdr:rowOff>7200</xdr:rowOff>
    </xdr:from>
    <xdr:to>
      <xdr:col>9</xdr:col>
      <xdr:colOff>2193840</xdr:colOff>
      <xdr:row>33</xdr:row>
      <xdr:rowOff>91440</xdr:rowOff>
    </xdr:to>
    <xdr:sp>
      <xdr:nvSpPr>
        <xdr:cNvPr id="3" name="TextBox 1">
          <a:hlinkClick r:id="rId4"/>
        </xdr:cNvPr>
        <xdr:cNvSpPr/>
      </xdr:nvSpPr>
      <xdr:spPr>
        <a:xfrm>
          <a:off x="11862360" y="8284320"/>
          <a:ext cx="1523520" cy="69408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30 Year Overview</a:t>
          </a:r>
          <a:endParaRPr b="0" lang="en-US" sz="1400" spc="-1" strike="noStrike">
            <a:latin typeface="Times New Roman"/>
          </a:endParaRPr>
        </a:p>
      </xdr:txBody>
    </xdr:sp>
    <xdr:clientData/>
  </xdr:twoCellAnchor>
  <xdr:twoCellAnchor editAs="twoCell">
    <xdr:from>
      <xdr:col>9</xdr:col>
      <xdr:colOff>754920</xdr:colOff>
      <xdr:row>39</xdr:row>
      <xdr:rowOff>14040</xdr:rowOff>
    </xdr:from>
    <xdr:to>
      <xdr:col>9</xdr:col>
      <xdr:colOff>2207880</xdr:colOff>
      <xdr:row>41</xdr:row>
      <xdr:rowOff>112320</xdr:rowOff>
    </xdr:to>
    <xdr:sp>
      <xdr:nvSpPr>
        <xdr:cNvPr id="4" name="TextBox 4">
          <a:hlinkClick r:id="rId5"/>
        </xdr:cNvPr>
        <xdr:cNvSpPr/>
      </xdr:nvSpPr>
      <xdr:spPr>
        <a:xfrm>
          <a:off x="11946960" y="10320120"/>
          <a:ext cx="1452960" cy="63180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30 Year Overview</a:t>
          </a:r>
          <a:endParaRPr b="0" lang="en-US" sz="1400" spc="-1" strike="noStrike">
            <a:latin typeface="Times New Roman"/>
          </a:endParaRPr>
        </a:p>
      </xdr:txBody>
    </xdr:sp>
    <xdr:clientData/>
  </xdr:twoCellAnchor>
  <xdr:twoCellAnchor editAs="twoCell">
    <xdr:from>
      <xdr:col>9</xdr:col>
      <xdr:colOff>698400</xdr:colOff>
      <xdr:row>56</xdr:row>
      <xdr:rowOff>409320</xdr:rowOff>
    </xdr:from>
    <xdr:to>
      <xdr:col>9</xdr:col>
      <xdr:colOff>2201040</xdr:colOff>
      <xdr:row>60</xdr:row>
      <xdr:rowOff>63360</xdr:rowOff>
    </xdr:to>
    <xdr:sp>
      <xdr:nvSpPr>
        <xdr:cNvPr id="5" name="TextBox 5">
          <a:hlinkClick r:id="rId6"/>
        </xdr:cNvPr>
        <xdr:cNvSpPr/>
      </xdr:nvSpPr>
      <xdr:spPr>
        <a:xfrm>
          <a:off x="11890440" y="14106240"/>
          <a:ext cx="1502640" cy="64476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30 Year Overview</a:t>
          </a:r>
          <a:endParaRPr b="0" lang="en-US" sz="1400" spc="-1" strike="noStrike">
            <a:latin typeface="Times New Roman"/>
          </a:endParaRPr>
        </a:p>
      </xdr:txBody>
    </xdr:sp>
    <xdr:clientData/>
  </xdr:twoCellAnchor>
  <xdr:twoCellAnchor editAs="twoCell">
    <xdr:from>
      <xdr:col>9</xdr:col>
      <xdr:colOff>740880</xdr:colOff>
      <xdr:row>69</xdr:row>
      <xdr:rowOff>4320</xdr:rowOff>
    </xdr:from>
    <xdr:to>
      <xdr:col>9</xdr:col>
      <xdr:colOff>2208240</xdr:colOff>
      <xdr:row>71</xdr:row>
      <xdr:rowOff>204120</xdr:rowOff>
    </xdr:to>
    <xdr:sp>
      <xdr:nvSpPr>
        <xdr:cNvPr id="6" name="TextBox 7">
          <a:hlinkClick r:id="rId7"/>
        </xdr:cNvPr>
        <xdr:cNvSpPr/>
      </xdr:nvSpPr>
      <xdr:spPr>
        <a:xfrm>
          <a:off x="11932920" y="16634880"/>
          <a:ext cx="1467360" cy="58104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30 Year Overview</a:t>
          </a:r>
          <a:endParaRPr b="0" lang="en-US" sz="1400" spc="-1" strike="noStrike">
            <a:latin typeface="Times New Roman"/>
          </a:endParaRPr>
        </a:p>
      </xdr:txBody>
    </xdr:sp>
    <xdr:clientData/>
  </xdr:twoCellAnchor>
  <xdr:twoCellAnchor editAs="twoCell">
    <xdr:from>
      <xdr:col>9</xdr:col>
      <xdr:colOff>641880</xdr:colOff>
      <xdr:row>93</xdr:row>
      <xdr:rowOff>430560</xdr:rowOff>
    </xdr:from>
    <xdr:to>
      <xdr:col>10</xdr:col>
      <xdr:colOff>27720</xdr:colOff>
      <xdr:row>96</xdr:row>
      <xdr:rowOff>6840</xdr:rowOff>
    </xdr:to>
    <xdr:sp>
      <xdr:nvSpPr>
        <xdr:cNvPr id="7" name="TextBox 8">
          <a:hlinkClick r:id="rId8"/>
        </xdr:cNvPr>
        <xdr:cNvSpPr/>
      </xdr:nvSpPr>
      <xdr:spPr>
        <a:xfrm>
          <a:off x="11833920" y="21804840"/>
          <a:ext cx="1623960" cy="59544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Take me to the 30 Year Overview</a:t>
          </a:r>
          <a:endParaRPr b="0" lang="en-US" sz="1400" spc="-1" strike="noStrike">
            <a:latin typeface="Times New Roman"/>
          </a:endParaRPr>
        </a:p>
      </xdr:txBody>
    </xdr:sp>
    <xdr:clientData/>
  </xdr:twoCellAnchor>
  <xdr:twoCellAnchor editAs="twoCell">
    <xdr:from>
      <xdr:col>4</xdr:col>
      <xdr:colOff>472680</xdr:colOff>
      <xdr:row>60</xdr:row>
      <xdr:rowOff>63360</xdr:rowOff>
    </xdr:from>
    <xdr:to>
      <xdr:col>5</xdr:col>
      <xdr:colOff>585360</xdr:colOff>
      <xdr:row>63</xdr:row>
      <xdr:rowOff>48960</xdr:rowOff>
    </xdr:to>
    <xdr:sp>
      <xdr:nvSpPr>
        <xdr:cNvPr id="8" name="TextBox 9">
          <a:hlinkClick r:id="rId9"/>
        </xdr:cNvPr>
        <xdr:cNvSpPr/>
      </xdr:nvSpPr>
      <xdr:spPr>
        <a:xfrm>
          <a:off x="5712840" y="14751000"/>
          <a:ext cx="1350000" cy="55692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*View Definitions </a:t>
          </a:r>
          <a:endParaRPr b="0" lang="en-US" sz="14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666720</xdr:colOff>
      <xdr:row>78</xdr:row>
      <xdr:rowOff>57240</xdr:rowOff>
    </xdr:from>
    <xdr:to>
      <xdr:col>7</xdr:col>
      <xdr:colOff>37800</xdr:colOff>
      <xdr:row>82</xdr:row>
      <xdr:rowOff>190080</xdr:rowOff>
    </xdr:to>
    <xdr:sp>
      <xdr:nvSpPr>
        <xdr:cNvPr id="9" name="Rectangle 9">
          <a:hlinkClick r:id="rId1"/>
        </xdr:cNvPr>
        <xdr:cNvSpPr/>
      </xdr:nvSpPr>
      <xdr:spPr>
        <a:xfrm>
          <a:off x="7183080" y="18288000"/>
          <a:ext cx="1308600" cy="885240"/>
        </a:xfrm>
        <a:prstGeom prst="rect">
          <a:avLst/>
        </a:prstGeom>
        <a:solidFill>
          <a:schemeClr val="accent1">
            <a:lumMod val="75000"/>
          </a:schemeClr>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en-CA" sz="1600" spc="-1" strike="noStrike">
              <a:solidFill>
                <a:srgbClr val="ffffff"/>
              </a:solidFill>
              <a:latin typeface="Calibri"/>
            </a:rPr>
            <a:t>Back to the Main Input Form</a:t>
          </a:r>
          <a:endParaRPr b="0" lang="en-US" sz="1600" spc="-1" strike="noStrike">
            <a:latin typeface="Times New Roman"/>
          </a:endParaRPr>
        </a:p>
      </xdr:txBody>
    </xdr:sp>
    <xdr:clientData/>
  </xdr:twoCellAnchor>
  <xdr:twoCellAnchor editAs="twoCell">
    <xdr:from>
      <xdr:col>7</xdr:col>
      <xdr:colOff>419040</xdr:colOff>
      <xdr:row>3</xdr:row>
      <xdr:rowOff>101520</xdr:rowOff>
    </xdr:from>
    <xdr:to>
      <xdr:col>8</xdr:col>
      <xdr:colOff>691560</xdr:colOff>
      <xdr:row>5</xdr:row>
      <xdr:rowOff>31320</xdr:rowOff>
    </xdr:to>
    <xdr:sp>
      <xdr:nvSpPr>
        <xdr:cNvPr id="10" name="TextBox 1">
          <a:hlinkClick r:id="rId2"/>
        </xdr:cNvPr>
        <xdr:cNvSpPr/>
      </xdr:nvSpPr>
      <xdr:spPr>
        <a:xfrm>
          <a:off x="8872920" y="1073160"/>
          <a:ext cx="1343520" cy="76788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Arial"/>
            </a:rPr>
            <a:t>Back to the Main Input Form</a:t>
          </a:r>
          <a:endParaRPr b="0" lang="en-US" sz="14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343080</xdr:colOff>
      <xdr:row>12</xdr:row>
      <xdr:rowOff>69840</xdr:rowOff>
    </xdr:from>
    <xdr:to>
      <xdr:col>8</xdr:col>
      <xdr:colOff>374400</xdr:colOff>
      <xdr:row>16</xdr:row>
      <xdr:rowOff>95040</xdr:rowOff>
    </xdr:to>
    <xdr:sp>
      <xdr:nvSpPr>
        <xdr:cNvPr id="11" name="Rectangle 1">
          <a:hlinkClick r:id="rId1"/>
        </xdr:cNvPr>
        <xdr:cNvSpPr/>
      </xdr:nvSpPr>
      <xdr:spPr>
        <a:xfrm>
          <a:off x="8636040" y="2584440"/>
          <a:ext cx="1255680" cy="739440"/>
        </a:xfrm>
        <a:prstGeom prst="rect">
          <a:avLst/>
        </a:prstGeom>
        <a:solidFill>
          <a:schemeClr val="accent1">
            <a:lumMod val="75000"/>
          </a:schemeClr>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Back to the Main Input Form</a:t>
          </a:r>
          <a:endParaRPr b="0" lang="en-US" sz="14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18</xdr:col>
      <xdr:colOff>254160</xdr:colOff>
      <xdr:row>4</xdr:row>
      <xdr:rowOff>19080</xdr:rowOff>
    </xdr:from>
    <xdr:to>
      <xdr:col>20</xdr:col>
      <xdr:colOff>590400</xdr:colOff>
      <xdr:row>12</xdr:row>
      <xdr:rowOff>12240</xdr:rowOff>
    </xdr:to>
    <xdr:sp>
      <xdr:nvSpPr>
        <xdr:cNvPr id="12" name="TextBox 1">
          <a:hlinkClick r:id="rId1"/>
        </xdr:cNvPr>
        <xdr:cNvSpPr/>
      </xdr:nvSpPr>
      <xdr:spPr>
        <a:xfrm>
          <a:off x="9906120" y="847800"/>
          <a:ext cx="1477440" cy="56448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200" spc="-1" strike="noStrike">
              <a:solidFill>
                <a:srgbClr val="ffffff"/>
              </a:solidFill>
              <a:latin typeface="Arial"/>
            </a:rPr>
            <a:t>Back to the Main Input Form</a:t>
          </a:r>
          <a:endParaRPr b="0" lang="en-US" sz="1200" spc="-1" strike="noStrike">
            <a:latin typeface="Times New Roman"/>
          </a:endParaRPr>
        </a:p>
      </xdr:txBody>
    </xdr:sp>
    <xdr:clientData/>
  </xdr:twoCellAnchor>
  <xdr:twoCellAnchor editAs="twoCell">
    <xdr:from>
      <xdr:col>18</xdr:col>
      <xdr:colOff>235080</xdr:colOff>
      <xdr:row>14</xdr:row>
      <xdr:rowOff>38160</xdr:rowOff>
    </xdr:from>
    <xdr:to>
      <xdr:col>20</xdr:col>
      <xdr:colOff>571320</xdr:colOff>
      <xdr:row>17</xdr:row>
      <xdr:rowOff>25200</xdr:rowOff>
    </xdr:to>
    <xdr:sp>
      <xdr:nvSpPr>
        <xdr:cNvPr id="13" name="TextBox 2">
          <a:hlinkClick r:id="rId2"/>
        </xdr:cNvPr>
        <xdr:cNvSpPr/>
      </xdr:nvSpPr>
      <xdr:spPr>
        <a:xfrm>
          <a:off x="9887040" y="1819440"/>
          <a:ext cx="1477440" cy="55836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200" spc="-1" strike="noStrike">
              <a:solidFill>
                <a:srgbClr val="ffffff"/>
              </a:solidFill>
              <a:latin typeface="Arial"/>
            </a:rPr>
            <a:t>Go the Support Hours Worksheet</a:t>
          </a:r>
          <a:endParaRPr b="0" lang="en-US" sz="1200" spc="-1" strike="noStrike">
            <a:latin typeface="Times New Roman"/>
          </a:endParaRPr>
        </a:p>
      </xdr:txBody>
    </xdr:sp>
    <xdr:clientData/>
  </xdr:twoCellAnchor>
  <xdr:twoCellAnchor editAs="twoCell">
    <xdr:from>
      <xdr:col>18</xdr:col>
      <xdr:colOff>222120</xdr:colOff>
      <xdr:row>18</xdr:row>
      <xdr:rowOff>146160</xdr:rowOff>
    </xdr:from>
    <xdr:to>
      <xdr:col>20</xdr:col>
      <xdr:colOff>609120</xdr:colOff>
      <xdr:row>21</xdr:row>
      <xdr:rowOff>101520</xdr:rowOff>
    </xdr:to>
    <xdr:sp>
      <xdr:nvSpPr>
        <xdr:cNvPr id="14" name="TextBox 3">
          <a:hlinkClick r:id="rId3"/>
        </xdr:cNvPr>
        <xdr:cNvSpPr/>
      </xdr:nvSpPr>
      <xdr:spPr>
        <a:xfrm>
          <a:off x="9874080" y="2689200"/>
          <a:ext cx="1528200" cy="52704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200" spc="-1" strike="noStrike">
              <a:solidFill>
                <a:srgbClr val="ffffff"/>
              </a:solidFill>
              <a:latin typeface="Arial"/>
            </a:rPr>
            <a:t>Go to Section 5 of the Input Form</a:t>
          </a:r>
          <a:endParaRPr b="0" lang="en-US" sz="1200" spc="-1" strike="noStrike">
            <a:latin typeface="Times New Roman"/>
          </a:endParaRPr>
        </a:p>
      </xdr:txBody>
    </xdr:sp>
    <xdr:clientData/>
  </xdr:twoCellAnchor>
  <xdr:twoCellAnchor editAs="twoCell">
    <xdr:from>
      <xdr:col>18</xdr:col>
      <xdr:colOff>203040</xdr:colOff>
      <xdr:row>23</xdr:row>
      <xdr:rowOff>101520</xdr:rowOff>
    </xdr:from>
    <xdr:to>
      <xdr:col>20</xdr:col>
      <xdr:colOff>596520</xdr:colOff>
      <xdr:row>26</xdr:row>
      <xdr:rowOff>69480</xdr:rowOff>
    </xdr:to>
    <xdr:sp>
      <xdr:nvSpPr>
        <xdr:cNvPr id="15" name="TextBox 4">
          <a:hlinkClick r:id="rId4"/>
        </xdr:cNvPr>
        <xdr:cNvSpPr/>
      </xdr:nvSpPr>
      <xdr:spPr>
        <a:xfrm>
          <a:off x="9855000" y="3597120"/>
          <a:ext cx="1534680" cy="53964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200" spc="-1" strike="noStrike">
              <a:solidFill>
                <a:srgbClr val="ffffff"/>
              </a:solidFill>
              <a:latin typeface="Arial"/>
            </a:rPr>
            <a:t>Go to the RDSP Calculator</a:t>
          </a:r>
          <a:endParaRPr b="0" lang="en-US" sz="1200" spc="-1" strike="noStrike">
            <a:latin typeface="Times New Roman"/>
          </a:endParaRPr>
        </a:p>
      </xdr:txBody>
    </xdr:sp>
    <xdr:clientData/>
  </xdr:twoCellAnchor>
  <xdr:twoCellAnchor editAs="twoCell">
    <xdr:from>
      <xdr:col>18</xdr:col>
      <xdr:colOff>216000</xdr:colOff>
      <xdr:row>31</xdr:row>
      <xdr:rowOff>0</xdr:rowOff>
    </xdr:from>
    <xdr:to>
      <xdr:col>20</xdr:col>
      <xdr:colOff>583920</xdr:colOff>
      <xdr:row>33</xdr:row>
      <xdr:rowOff>126720</xdr:rowOff>
    </xdr:to>
    <xdr:sp>
      <xdr:nvSpPr>
        <xdr:cNvPr id="16" name="TextBox 5">
          <a:hlinkClick r:id="rId5"/>
        </xdr:cNvPr>
        <xdr:cNvSpPr/>
      </xdr:nvSpPr>
      <xdr:spPr>
        <a:xfrm>
          <a:off x="9867960" y="5019840"/>
          <a:ext cx="1509120" cy="50760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200" spc="-1" strike="noStrike">
              <a:solidFill>
                <a:srgbClr val="ffffff"/>
              </a:solidFill>
              <a:latin typeface="Arial"/>
            </a:rPr>
            <a:t>Find your DSO Housing Navigator</a:t>
          </a:r>
          <a:endParaRPr b="0" lang="en-US" sz="1200" spc="-1" strike="noStrike">
            <a:latin typeface="Times New Roman"/>
          </a:endParaRPr>
        </a:p>
      </xdr:txBody>
    </xdr:sp>
    <xdr:clientData/>
  </xdr:twoCellAnchor>
  <xdr:twoCellAnchor editAs="twoCell">
    <xdr:from>
      <xdr:col>18</xdr:col>
      <xdr:colOff>222120</xdr:colOff>
      <xdr:row>27</xdr:row>
      <xdr:rowOff>114480</xdr:rowOff>
    </xdr:from>
    <xdr:to>
      <xdr:col>20</xdr:col>
      <xdr:colOff>570960</xdr:colOff>
      <xdr:row>30</xdr:row>
      <xdr:rowOff>56880</xdr:rowOff>
    </xdr:to>
    <xdr:sp>
      <xdr:nvSpPr>
        <xdr:cNvPr id="17" name="TextBox 6">
          <a:hlinkClick r:id="rId6"/>
        </xdr:cNvPr>
        <xdr:cNvSpPr/>
      </xdr:nvSpPr>
      <xdr:spPr>
        <a:xfrm>
          <a:off x="9874080" y="4372200"/>
          <a:ext cx="1490040" cy="51372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0" lang="en-CA" sz="1200" spc="-1" strike="noStrike">
              <a:solidFill>
                <a:srgbClr val="ffffff"/>
              </a:solidFill>
              <a:latin typeface="Arial"/>
            </a:rPr>
            <a:t>Go to the DSO Housing Toolkit</a:t>
          </a:r>
          <a:endParaRPr b="0" lang="en-US" sz="12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19080</xdr:colOff>
      <xdr:row>0</xdr:row>
      <xdr:rowOff>0</xdr:rowOff>
    </xdr:from>
    <xdr:to>
      <xdr:col>0</xdr:col>
      <xdr:colOff>1746000</xdr:colOff>
      <xdr:row>5</xdr:row>
      <xdr:rowOff>177480</xdr:rowOff>
    </xdr:to>
    <xdr:sp>
      <xdr:nvSpPr>
        <xdr:cNvPr id="18" name="TextBox 2">
          <a:hlinkClick r:id="rId1"/>
        </xdr:cNvPr>
        <xdr:cNvSpPr/>
      </xdr:nvSpPr>
      <xdr:spPr>
        <a:xfrm>
          <a:off x="19080" y="0"/>
          <a:ext cx="1726920" cy="86328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Arial"/>
            </a:rPr>
            <a:t>Back to the Main Input Form</a:t>
          </a:r>
          <a:endParaRPr b="0" lang="en-US" sz="14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19080</xdr:colOff>
      <xdr:row>0</xdr:row>
      <xdr:rowOff>25560</xdr:rowOff>
    </xdr:from>
    <xdr:to>
      <xdr:col>1</xdr:col>
      <xdr:colOff>1257120</xdr:colOff>
      <xdr:row>1</xdr:row>
      <xdr:rowOff>495000</xdr:rowOff>
    </xdr:to>
    <xdr:sp>
      <xdr:nvSpPr>
        <xdr:cNvPr id="19" name="TextBox 1">
          <a:hlinkClick r:id="rId1"/>
        </xdr:cNvPr>
        <xdr:cNvSpPr/>
      </xdr:nvSpPr>
      <xdr:spPr>
        <a:xfrm>
          <a:off x="19080" y="25560"/>
          <a:ext cx="1411560" cy="79344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Arial"/>
            </a:rPr>
            <a:t>Back to the Main Input Form</a:t>
          </a:r>
          <a:endParaRPr b="0" lang="en-US" sz="14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857160</xdr:colOff>
      <xdr:row>4</xdr:row>
      <xdr:rowOff>965160</xdr:rowOff>
    </xdr:from>
    <xdr:to>
      <xdr:col>7</xdr:col>
      <xdr:colOff>659880</xdr:colOff>
      <xdr:row>6</xdr:row>
      <xdr:rowOff>469440</xdr:rowOff>
    </xdr:to>
    <xdr:sp>
      <xdr:nvSpPr>
        <xdr:cNvPr id="20" name="TextBox 1">
          <a:hlinkClick r:id="rId1"/>
        </xdr:cNvPr>
        <xdr:cNvSpPr/>
      </xdr:nvSpPr>
      <xdr:spPr>
        <a:xfrm>
          <a:off x="8554680" y="1670040"/>
          <a:ext cx="1419480" cy="866160"/>
        </a:xfrm>
        <a:prstGeom prst="rect">
          <a:avLst/>
        </a:prstGeom>
        <a:solidFill>
          <a:schemeClr val="accent1">
            <a:lumMod val="75000"/>
          </a:schemeClr>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CA" sz="1400" spc="-1" strike="noStrike">
              <a:solidFill>
                <a:srgbClr val="ffffff"/>
              </a:solidFill>
              <a:latin typeface="Calibri"/>
            </a:rPr>
            <a:t>Back to Main Input Form</a:t>
          </a:r>
          <a:endParaRPr b="0" lang="en-US" sz="1400" spc="-1" strike="noStrike">
            <a:latin typeface="Times New Roman"/>
          </a:endParaRPr>
        </a:p>
      </xdr:txBody>
    </xdr:sp>
    <xdr:clientData/>
  </xdr:twoCellAnchor>
</xdr:wsDr>
</file>

<file path=xl/tables/table1.xml><?xml version="1.0" encoding="utf-8"?>
<table xmlns="http://schemas.openxmlformats.org/spreadsheetml/2006/main" id="1" name="Table1" displayName="Table1" ref="Q20:S24" headerRowCount="1" totalsRowCount="0" totalsRowShown="0">
  <autoFilter ref="Q20:S24"/>
  <tableColumns count="3">
    <tableColumn id="1" name="Column1"/>
    <tableColumn id="2" name="Column2"/>
    <tableColumn id="3" name="Column3"/>
  </tableColumns>
</table>
</file>

<file path=xl/worksheets/_rels/sheet1.xml.rels><?xml version="1.0" encoding="UTF-8"?>
<Relationships xmlns="http://schemas.openxmlformats.org/package/2006/relationships"><Relationship Id="rId1" Type="http://schemas.openxmlformats.org/officeDocument/2006/relationships/hyperlink" Target="https://www.canada.ca/en/employment-social-development/programs/disability/savings/how-much.html" TargetMode="External"/><Relationship Id="rId2" Type="http://schemas.openxmlformats.org/officeDocument/2006/relationships/drawing" Target="../drawings/drawing1.xml"/><Relationship Id="rId3" Type="http://schemas.openxmlformats.org/officeDocument/2006/relationships/table" Target="../tables/table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HP149"/>
  <sheetViews>
    <sheetView showFormulas="false" showGridLines="true" showRowColHeaders="false" showZeros="true" rightToLeft="false" tabSelected="true" showOutlineSymbols="true" defaultGridColor="true" view="normal" topLeftCell="A1" colorId="64" zoomScale="90" zoomScaleNormal="90" zoomScalePageLayoutView="100" workbookViewId="0">
      <selection pane="topLeft" activeCell="D19" activeCellId="0" sqref="D19"/>
    </sheetView>
  </sheetViews>
  <sheetFormatPr defaultColWidth="8.83203125" defaultRowHeight="15" zeroHeight="false" outlineLevelRow="0" outlineLevelCol="0"/>
  <cols>
    <col collapsed="false" customWidth="true" hidden="false" outlineLevel="0" max="1" min="1" style="1" width="2.82"/>
    <col collapsed="false" customWidth="true" hidden="false" outlineLevel="0" max="2" min="2" style="2" width="19.27"/>
    <col collapsed="false" customWidth="true" hidden="false" outlineLevel="0" max="3" min="3" style="0" width="26.46"/>
    <col collapsed="false" customWidth="true" hidden="false" outlineLevel="0" max="4" min="4" style="0" width="25.72"/>
    <col collapsed="false" customWidth="true" hidden="false" outlineLevel="0" max="5" min="5" style="0" width="17.54"/>
    <col collapsed="false" customWidth="true" hidden="false" outlineLevel="0" max="6" min="6" style="0" width="15.54"/>
    <col collapsed="false" customWidth="true" hidden="false" outlineLevel="0" max="7" min="7" style="0" width="15"/>
    <col collapsed="false" customWidth="true" hidden="false" outlineLevel="0" max="8" min="8" style="0" width="15.45"/>
    <col collapsed="false" customWidth="true" hidden="false" outlineLevel="0" max="9" min="9" style="0" width="20.82"/>
    <col collapsed="false" customWidth="true" hidden="false" outlineLevel="0" max="10" min="10" style="0" width="31.72"/>
    <col collapsed="false" customWidth="true" hidden="false" outlineLevel="0" max="11" min="11" style="0" width="2.82"/>
    <col collapsed="false" customWidth="true" hidden="false" outlineLevel="0" max="16" min="16" style="0" width="13.55"/>
    <col collapsed="false" customWidth="true" hidden="false" outlineLevel="0" max="19" min="17" style="0" width="11.99"/>
    <col collapsed="false" customWidth="true" hidden="false" outlineLevel="0" max="27" min="27" style="0" width="11.18"/>
  </cols>
  <sheetData>
    <row r="1" customFormat="false" ht="18" hidden="false" customHeight="true" outlineLevel="0" collapsed="false">
      <c r="A1" s="3"/>
      <c r="B1" s="4"/>
      <c r="C1" s="5"/>
      <c r="D1" s="5"/>
      <c r="E1" s="5"/>
      <c r="F1" s="3"/>
      <c r="G1" s="3"/>
      <c r="H1" s="3"/>
      <c r="I1" s="3"/>
      <c r="J1" s="3"/>
      <c r="K1" s="3"/>
      <c r="L1" s="1"/>
      <c r="M1" s="1"/>
      <c r="N1" s="1"/>
      <c r="O1" s="1"/>
    </row>
    <row r="2" customFormat="false" ht="25.5" hidden="false" customHeight="false" outlineLevel="0" collapsed="false">
      <c r="A2" s="3"/>
      <c r="B2" s="6" t="s">
        <v>0</v>
      </c>
      <c r="C2" s="1"/>
      <c r="D2" s="7"/>
      <c r="E2" s="7"/>
      <c r="F2" s="7"/>
      <c r="G2" s="7"/>
      <c r="H2" s="7"/>
      <c r="I2" s="1"/>
      <c r="J2" s="1"/>
      <c r="K2" s="3"/>
      <c r="L2" s="1"/>
      <c r="M2" s="1"/>
      <c r="N2" s="1"/>
      <c r="O2" s="1"/>
    </row>
    <row r="3" customFormat="false" ht="25.5" hidden="false" customHeight="false" outlineLevel="0" collapsed="false">
      <c r="A3" s="3"/>
      <c r="B3" s="6"/>
      <c r="C3" s="1"/>
      <c r="D3" s="7"/>
      <c r="E3" s="7"/>
      <c r="F3" s="7"/>
      <c r="G3" s="7"/>
      <c r="H3" s="7"/>
      <c r="I3" s="1"/>
      <c r="J3" s="1"/>
      <c r="K3" s="3"/>
      <c r="L3" s="1"/>
      <c r="M3" s="1"/>
      <c r="N3" s="1"/>
      <c r="O3" s="1"/>
    </row>
    <row r="4" customFormat="false" ht="97.5" hidden="false" customHeight="true" outlineLevel="0" collapsed="false">
      <c r="A4" s="3"/>
      <c r="B4" s="8" t="s">
        <v>1</v>
      </c>
      <c r="C4" s="8"/>
      <c r="D4" s="8"/>
      <c r="E4" s="8"/>
      <c r="F4" s="8"/>
      <c r="G4" s="7"/>
      <c r="H4" s="7"/>
      <c r="I4" s="1"/>
      <c r="J4" s="1"/>
      <c r="K4" s="3"/>
      <c r="L4" s="1"/>
      <c r="M4" s="1"/>
      <c r="N4" s="1"/>
      <c r="O4" s="1"/>
    </row>
    <row r="5" customFormat="false" ht="36.75" hidden="false" customHeight="true" outlineLevel="0" collapsed="false">
      <c r="A5" s="3"/>
      <c r="B5" s="8" t="s">
        <v>2</v>
      </c>
      <c r="C5" s="8"/>
      <c r="D5" s="8"/>
      <c r="E5" s="8"/>
      <c r="F5" s="8"/>
      <c r="G5" s="9"/>
      <c r="H5" s="9"/>
      <c r="I5" s="1"/>
      <c r="J5" s="1"/>
      <c r="K5" s="3"/>
      <c r="L5" s="1"/>
      <c r="M5" s="1"/>
      <c r="N5" s="1"/>
      <c r="O5" s="1"/>
    </row>
    <row r="6" customFormat="false" ht="12" hidden="false" customHeight="true" outlineLevel="0" collapsed="false">
      <c r="A6" s="3"/>
      <c r="B6" s="8"/>
      <c r="C6" s="8"/>
      <c r="D6" s="8"/>
      <c r="E6" s="8"/>
      <c r="F6" s="8"/>
      <c r="G6" s="9"/>
      <c r="H6" s="9"/>
      <c r="I6" s="1"/>
      <c r="J6" s="1"/>
      <c r="K6" s="3"/>
      <c r="L6" s="1"/>
      <c r="M6" s="1"/>
      <c r="N6" s="1"/>
      <c r="O6" s="1"/>
    </row>
    <row r="7" customFormat="false" ht="24" hidden="false" customHeight="true" outlineLevel="0" collapsed="false">
      <c r="A7" s="3"/>
      <c r="B7" s="10" t="s">
        <v>3</v>
      </c>
      <c r="C7" s="10"/>
      <c r="D7" s="10"/>
      <c r="F7" s="11"/>
      <c r="G7" s="9"/>
      <c r="H7" s="9"/>
      <c r="I7" s="1"/>
      <c r="J7" s="1"/>
      <c r="K7" s="3"/>
      <c r="L7" s="1"/>
      <c r="M7" s="1"/>
      <c r="N7" s="1"/>
      <c r="O7" s="1"/>
    </row>
    <row r="8" customFormat="false" ht="24.75" hidden="false" customHeight="true" outlineLevel="0" collapsed="false">
      <c r="A8" s="3"/>
      <c r="B8" s="12" t="s">
        <v>4</v>
      </c>
      <c r="C8" s="12"/>
      <c r="D8" s="12"/>
      <c r="E8" s="13"/>
      <c r="F8" s="7"/>
      <c r="G8" s="7"/>
      <c r="H8" s="7"/>
      <c r="I8" s="1"/>
      <c r="J8" s="1"/>
      <c r="K8" s="3"/>
      <c r="L8" s="1"/>
      <c r="M8" s="1"/>
      <c r="N8" s="1"/>
      <c r="O8" s="1"/>
    </row>
    <row r="9" customFormat="false" ht="24" hidden="false" customHeight="true" outlineLevel="0" collapsed="false">
      <c r="A9" s="3"/>
      <c r="B9" s="12" t="s">
        <v>5</v>
      </c>
      <c r="C9" s="12"/>
      <c r="D9" s="12"/>
      <c r="E9" s="13"/>
      <c r="F9" s="7"/>
      <c r="G9" s="7"/>
      <c r="H9" s="7"/>
      <c r="I9" s="1"/>
      <c r="J9" s="1"/>
      <c r="K9" s="3"/>
      <c r="L9" s="1"/>
      <c r="M9" s="1"/>
      <c r="N9" s="1"/>
      <c r="O9" s="1"/>
    </row>
    <row r="10" customFormat="false" ht="23.25" hidden="false" customHeight="true" outlineLevel="0" collapsed="false">
      <c r="A10" s="3"/>
      <c r="B10" s="12" t="s">
        <v>6</v>
      </c>
      <c r="C10" s="12"/>
      <c r="D10" s="12"/>
      <c r="F10" s="7"/>
      <c r="G10" s="7"/>
      <c r="H10" s="7"/>
      <c r="I10" s="1"/>
      <c r="J10" s="1"/>
      <c r="K10" s="3"/>
      <c r="L10" s="1"/>
      <c r="M10" s="1"/>
      <c r="N10" s="1"/>
      <c r="O10" s="1"/>
    </row>
    <row r="11" customFormat="false" ht="23.25" hidden="false" customHeight="true" outlineLevel="0" collapsed="false">
      <c r="A11" s="3"/>
      <c r="B11" s="12" t="s">
        <v>7</v>
      </c>
      <c r="C11" s="12"/>
      <c r="D11" s="12"/>
      <c r="E11" s="13"/>
      <c r="F11" s="7"/>
      <c r="G11" s="7"/>
      <c r="H11" s="7"/>
      <c r="I11" s="1"/>
      <c r="J11" s="1"/>
      <c r="K11" s="3"/>
      <c r="L11" s="1"/>
      <c r="M11" s="1"/>
      <c r="N11" s="1"/>
      <c r="O11" s="1"/>
    </row>
    <row r="12" customFormat="false" ht="23.25" hidden="false" customHeight="true" outlineLevel="0" collapsed="false">
      <c r="A12" s="3"/>
      <c r="B12" s="12" t="s">
        <v>8</v>
      </c>
      <c r="C12" s="12"/>
      <c r="D12" s="12"/>
      <c r="E12" s="13"/>
      <c r="F12" s="11"/>
      <c r="G12" s="7"/>
      <c r="H12" s="7"/>
      <c r="I12" s="1"/>
      <c r="J12" s="1"/>
      <c r="K12" s="3"/>
      <c r="L12" s="1"/>
      <c r="M12" s="1"/>
      <c r="N12" s="1"/>
      <c r="O12" s="1"/>
    </row>
    <row r="13" customFormat="false" ht="23.25" hidden="false" customHeight="true" outlineLevel="0" collapsed="false">
      <c r="A13" s="3"/>
      <c r="B13" s="12" t="s">
        <v>9</v>
      </c>
      <c r="C13" s="12"/>
      <c r="D13" s="12"/>
      <c r="E13" s="13"/>
      <c r="F13" s="7"/>
      <c r="G13" s="7"/>
      <c r="H13" s="7"/>
      <c r="I13" s="1"/>
      <c r="J13" s="1"/>
      <c r="K13" s="3"/>
      <c r="L13" s="1"/>
      <c r="M13" s="1"/>
      <c r="N13" s="1"/>
      <c r="O13" s="1"/>
    </row>
    <row r="14" customFormat="false" ht="9.75" hidden="false" customHeight="true" outlineLevel="0" collapsed="false">
      <c r="A14" s="3"/>
      <c r="B14" s="14"/>
      <c r="C14" s="15"/>
      <c r="D14" s="14"/>
      <c r="E14" s="13"/>
      <c r="F14" s="7"/>
      <c r="G14" s="7"/>
      <c r="H14" s="7"/>
      <c r="I14" s="1"/>
      <c r="J14" s="1"/>
      <c r="K14" s="3"/>
      <c r="L14" s="1"/>
      <c r="M14" s="1"/>
      <c r="N14" s="1"/>
      <c r="O14" s="1"/>
    </row>
    <row r="15" customFormat="false" ht="14.25" hidden="true" customHeight="false" outlineLevel="0" collapsed="false">
      <c r="A15" s="3"/>
      <c r="B15" s="14"/>
      <c r="C15" s="15"/>
      <c r="D15" s="14"/>
      <c r="E15" s="13"/>
      <c r="F15" s="7"/>
      <c r="G15" s="7"/>
      <c r="H15" s="7"/>
      <c r="I15" s="1"/>
      <c r="J15" s="1"/>
      <c r="K15" s="3"/>
      <c r="L15" s="1"/>
      <c r="M15" s="1"/>
      <c r="N15" s="1"/>
      <c r="O15" s="1"/>
    </row>
    <row r="16" customFormat="false" ht="33" hidden="false" customHeight="false" outlineLevel="0" collapsed="false">
      <c r="A16" s="3"/>
      <c r="B16" s="16" t="s">
        <v>10</v>
      </c>
      <c r="C16" s="16"/>
      <c r="D16" s="16"/>
      <c r="E16" s="16"/>
      <c r="F16" s="16"/>
      <c r="G16" s="16"/>
      <c r="H16" s="16"/>
      <c r="I16" s="16"/>
      <c r="J16" s="16"/>
      <c r="K16" s="3"/>
      <c r="L16" s="1"/>
      <c r="M16" s="1"/>
      <c r="N16" s="1"/>
      <c r="O16" s="1"/>
    </row>
    <row r="17" customFormat="false" ht="15" hidden="false" customHeight="false" outlineLevel="0" collapsed="false">
      <c r="A17" s="3"/>
      <c r="B17" s="14"/>
      <c r="C17" s="15"/>
      <c r="D17" s="14"/>
      <c r="E17" s="13"/>
      <c r="F17" s="7"/>
      <c r="G17" s="7"/>
      <c r="H17" s="7"/>
      <c r="I17" s="1"/>
      <c r="J17" s="17"/>
      <c r="K17" s="3"/>
      <c r="L17" s="1"/>
      <c r="M17" s="1"/>
      <c r="N17" s="1"/>
      <c r="O17" s="1"/>
    </row>
    <row r="18" customFormat="false" ht="15" hidden="false" customHeight="false" outlineLevel="0" collapsed="false">
      <c r="A18" s="3"/>
      <c r="B18" s="18"/>
      <c r="C18" s="19"/>
      <c r="D18" s="18"/>
      <c r="E18" s="20"/>
      <c r="F18" s="21"/>
      <c r="G18" s="21"/>
      <c r="H18" s="21"/>
      <c r="I18" s="17"/>
      <c r="J18" s="17"/>
      <c r="K18" s="3"/>
      <c r="L18" s="1"/>
      <c r="M18" s="1"/>
      <c r="N18" s="1"/>
      <c r="O18" s="1"/>
      <c r="X18" s="22" t="s">
        <v>11</v>
      </c>
    </row>
    <row r="19" customFormat="false" ht="15" hidden="false" customHeight="false" outlineLevel="0" collapsed="false">
      <c r="A19" s="3"/>
      <c r="B19" s="23" t="s">
        <v>12</v>
      </c>
      <c r="C19" s="19"/>
      <c r="D19" s="24"/>
      <c r="E19" s="25" t="s">
        <v>13</v>
      </c>
      <c r="F19" s="21"/>
      <c r="G19" s="21"/>
      <c r="H19" s="26"/>
      <c r="I19" s="17"/>
      <c r="J19" s="17"/>
      <c r="K19" s="3"/>
      <c r="L19" s="1"/>
      <c r="M19" s="1"/>
      <c r="N19" s="1"/>
      <c r="O19" s="1"/>
      <c r="Q19" s="27" t="s">
        <v>14</v>
      </c>
      <c r="R19" s="27"/>
      <c r="T19" s="0" t="s">
        <v>15</v>
      </c>
      <c r="V19" s="0" t="s">
        <v>16</v>
      </c>
      <c r="X19" s="0" t="s">
        <v>17</v>
      </c>
    </row>
    <row r="20" customFormat="false" ht="15" hidden="false" customHeight="false" outlineLevel="0" collapsed="false">
      <c r="A20" s="3"/>
      <c r="B20" s="23" t="s">
        <v>18</v>
      </c>
      <c r="C20" s="19"/>
      <c r="D20" s="28"/>
      <c r="E20" s="25" t="s">
        <v>19</v>
      </c>
      <c r="F20" s="21"/>
      <c r="G20" s="21"/>
      <c r="H20" s="26"/>
      <c r="I20" s="17"/>
      <c r="J20" s="17"/>
      <c r="K20" s="3"/>
      <c r="L20" s="1"/>
      <c r="M20" s="1"/>
      <c r="N20" s="1"/>
      <c r="O20" s="1"/>
      <c r="Q20" s="27" t="s">
        <v>20</v>
      </c>
      <c r="R20" s="27" t="s">
        <v>21</v>
      </c>
      <c r="S20" s="27" t="s">
        <v>22</v>
      </c>
      <c r="T20" s="0" t="s">
        <v>23</v>
      </c>
      <c r="V20" s="0" t="s">
        <v>24</v>
      </c>
      <c r="X20" s="0" t="s">
        <v>25</v>
      </c>
    </row>
    <row r="21" customFormat="false" ht="15" hidden="false" customHeight="false" outlineLevel="0" collapsed="false">
      <c r="A21" s="3"/>
      <c r="B21" s="29" t="s">
        <v>26</v>
      </c>
      <c r="C21" s="19"/>
      <c r="D21" s="28"/>
      <c r="E21" s="25" t="s">
        <v>19</v>
      </c>
      <c r="F21" s="21"/>
      <c r="G21" s="21"/>
      <c r="H21" s="26"/>
      <c r="I21" s="17"/>
      <c r="J21" s="17"/>
      <c r="K21" s="3"/>
      <c r="L21" s="1"/>
      <c r="M21" s="1"/>
      <c r="N21" s="1"/>
      <c r="O21" s="1"/>
      <c r="Q21" s="30" t="s">
        <v>27</v>
      </c>
      <c r="R21" s="30"/>
      <c r="S21" s="30"/>
      <c r="T21" s="0" t="s">
        <v>28</v>
      </c>
      <c r="V21" s="0" t="s">
        <v>29</v>
      </c>
      <c r="X21" s="0" t="s">
        <v>30</v>
      </c>
    </row>
    <row r="22" customFormat="false" ht="15" hidden="false" customHeight="false" outlineLevel="0" collapsed="false">
      <c r="A22" s="3"/>
      <c r="B22" s="29" t="s">
        <v>31</v>
      </c>
      <c r="C22" s="19"/>
      <c r="D22" s="28"/>
      <c r="E22" s="25" t="s">
        <v>19</v>
      </c>
      <c r="F22" s="21"/>
      <c r="G22" s="21"/>
      <c r="H22" s="26"/>
      <c r="I22" s="17"/>
      <c r="J22" s="17"/>
      <c r="K22" s="3"/>
      <c r="L22" s="1"/>
      <c r="M22" s="1"/>
      <c r="N22" s="1"/>
      <c r="O22" s="1"/>
      <c r="Q22" s="27" t="s">
        <v>32</v>
      </c>
      <c r="R22" s="27"/>
      <c r="T22" s="0" t="s">
        <v>33</v>
      </c>
      <c r="V22" s="0" t="s">
        <v>34</v>
      </c>
      <c r="X22" s="0" t="s">
        <v>35</v>
      </c>
    </row>
    <row r="23" customFormat="false" ht="15" hidden="false" customHeight="false" outlineLevel="0" collapsed="false">
      <c r="A23" s="3"/>
      <c r="B23" s="29" t="s">
        <v>36</v>
      </c>
      <c r="C23" s="19"/>
      <c r="D23" s="24"/>
      <c r="E23" s="25" t="s">
        <v>19</v>
      </c>
      <c r="F23" s="21"/>
      <c r="G23" s="21"/>
      <c r="H23" s="29"/>
      <c r="I23" s="17"/>
      <c r="J23" s="17"/>
      <c r="K23" s="3"/>
      <c r="L23" s="1"/>
      <c r="M23" s="1"/>
      <c r="N23" s="1"/>
      <c r="O23" s="1"/>
      <c r="Q23" s="27" t="s">
        <v>37</v>
      </c>
      <c r="R23" s="27"/>
      <c r="X23" s="0" t="s">
        <v>38</v>
      </c>
    </row>
    <row r="24" customFormat="false" ht="15" hidden="false" customHeight="false" outlineLevel="0" collapsed="false">
      <c r="A24" s="3"/>
      <c r="B24" s="29" t="s">
        <v>39</v>
      </c>
      <c r="C24" s="29"/>
      <c r="D24" s="28"/>
      <c r="E24" s="31" t="s">
        <v>19</v>
      </c>
      <c r="F24" s="21"/>
      <c r="G24" s="21"/>
      <c r="H24" s="21"/>
      <c r="I24" s="17"/>
      <c r="J24" s="17"/>
      <c r="K24" s="3"/>
      <c r="L24" s="1"/>
      <c r="M24" s="1"/>
      <c r="N24" s="1"/>
      <c r="O24" s="1"/>
      <c r="Q24" s="27" t="s">
        <v>40</v>
      </c>
      <c r="R24" s="27"/>
    </row>
    <row r="25" customFormat="false" ht="15" hidden="false" customHeight="false" outlineLevel="0" collapsed="false">
      <c r="A25" s="3"/>
      <c r="B25" s="29" t="s">
        <v>41</v>
      </c>
      <c r="C25" s="29"/>
      <c r="D25" s="28"/>
      <c r="E25" s="32" t="s">
        <v>19</v>
      </c>
      <c r="F25" s="21"/>
      <c r="G25" s="17"/>
      <c r="H25" s="17"/>
      <c r="I25" s="17"/>
      <c r="J25" s="1"/>
      <c r="K25" s="3"/>
      <c r="L25" s="1"/>
      <c r="M25" s="1"/>
      <c r="N25" s="1"/>
    </row>
    <row r="26" customFormat="false" ht="15" hidden="false" customHeight="false" outlineLevel="0" collapsed="false">
      <c r="A26" s="3"/>
      <c r="B26" s="29" t="s">
        <v>42</v>
      </c>
      <c r="C26" s="29"/>
      <c r="D26" s="28"/>
      <c r="E26" s="32" t="s">
        <v>19</v>
      </c>
      <c r="F26" s="21"/>
      <c r="G26" s="17"/>
      <c r="H26" s="17"/>
      <c r="I26" s="17"/>
      <c r="J26" s="17"/>
      <c r="K26" s="3"/>
      <c r="L26" s="1"/>
      <c r="M26" s="1"/>
      <c r="N26" s="1"/>
    </row>
    <row r="27" customFormat="false" ht="15" hidden="false" customHeight="false" outlineLevel="0" collapsed="false">
      <c r="A27" s="3"/>
      <c r="B27" s="29" t="s">
        <v>43</v>
      </c>
      <c r="C27" s="29"/>
      <c r="D27" s="28"/>
      <c r="E27" s="32" t="s">
        <v>19</v>
      </c>
      <c r="G27" s="17"/>
      <c r="H27" s="17"/>
      <c r="I27" s="17"/>
      <c r="J27" s="17"/>
      <c r="K27" s="3"/>
      <c r="L27" s="1"/>
      <c r="M27" s="1"/>
      <c r="N27" s="1"/>
    </row>
    <row r="28" customFormat="false" ht="15" hidden="false" customHeight="false" outlineLevel="0" collapsed="false">
      <c r="A28" s="3"/>
      <c r="B28" s="26"/>
      <c r="C28" s="26"/>
      <c r="D28" s="20"/>
      <c r="E28" s="20"/>
      <c r="F28" s="32"/>
      <c r="G28" s="17"/>
      <c r="H28" s="17"/>
      <c r="I28" s="17"/>
      <c r="J28" s="17"/>
      <c r="K28" s="3"/>
      <c r="L28" s="1"/>
      <c r="M28" s="1"/>
      <c r="N28" s="1"/>
    </row>
    <row r="29" customFormat="false" ht="15" hidden="false" customHeight="false" outlineLevel="0" collapsed="false">
      <c r="A29" s="3"/>
      <c r="B29" s="33"/>
      <c r="C29" s="18"/>
      <c r="D29" s="20"/>
      <c r="E29" s="21"/>
      <c r="F29" s="21"/>
      <c r="G29" s="21"/>
      <c r="H29" s="17"/>
      <c r="I29" s="17"/>
      <c r="J29" s="17"/>
      <c r="K29" s="3"/>
      <c r="L29" s="1"/>
      <c r="M29" s="1"/>
      <c r="N29" s="1"/>
      <c r="O29" s="1"/>
    </row>
    <row r="30" customFormat="false" ht="33" hidden="false" customHeight="false" outlineLevel="0" collapsed="false">
      <c r="A30" s="3"/>
      <c r="B30" s="16" t="s">
        <v>44</v>
      </c>
      <c r="C30" s="16"/>
      <c r="D30" s="16"/>
      <c r="E30" s="16"/>
      <c r="F30" s="16"/>
      <c r="G30" s="16"/>
      <c r="H30" s="16"/>
      <c r="I30" s="16"/>
      <c r="J30" s="16"/>
      <c r="K30" s="34"/>
      <c r="L30" s="1"/>
      <c r="M30" s="1"/>
      <c r="N30" s="1"/>
      <c r="O30" s="1"/>
      <c r="P30" s="22"/>
      <c r="Q30" s="22"/>
      <c r="R30" s="22"/>
      <c r="S30" s="22"/>
    </row>
    <row r="31" customFormat="false" ht="15" hidden="false" customHeight="false" outlineLevel="0" collapsed="false">
      <c r="A31" s="3"/>
      <c r="B31" s="21"/>
      <c r="C31" s="21"/>
      <c r="D31" s="21"/>
      <c r="E31" s="21"/>
      <c r="F31" s="21"/>
      <c r="G31" s="21"/>
      <c r="H31" s="21"/>
      <c r="I31" s="17"/>
      <c r="J31" s="17"/>
      <c r="K31" s="3"/>
      <c r="L31" s="1"/>
      <c r="M31" s="1"/>
      <c r="N31" s="1"/>
      <c r="O31" s="1"/>
    </row>
    <row r="32" s="1" customFormat="true" ht="16.5" hidden="false" customHeight="true" outlineLevel="0" collapsed="false">
      <c r="A32" s="3"/>
      <c r="B32" s="26"/>
      <c r="C32" s="17"/>
      <c r="D32" s="21"/>
      <c r="E32" s="21"/>
      <c r="F32" s="21"/>
      <c r="G32" s="21"/>
      <c r="H32" s="21"/>
      <c r="I32" s="17"/>
      <c r="J32" s="35"/>
      <c r="K32" s="3"/>
    </row>
    <row r="33" s="1" customFormat="true" ht="16.5" hidden="false" customHeight="true" outlineLevel="0" collapsed="false">
      <c r="A33" s="3"/>
      <c r="B33" s="26" t="s">
        <v>45</v>
      </c>
      <c r="C33" s="17"/>
      <c r="D33" s="21"/>
      <c r="E33" s="21"/>
      <c r="F33" s="21"/>
      <c r="G33" s="21"/>
      <c r="H33" s="19"/>
      <c r="I33" s="17"/>
      <c r="J33" s="17"/>
      <c r="K33" s="3"/>
    </row>
    <row r="34" s="1" customFormat="true" ht="16.5" hidden="false" customHeight="true" outlineLevel="0" collapsed="false">
      <c r="A34" s="3"/>
      <c r="B34" s="26" t="s">
        <v>46</v>
      </c>
      <c r="C34" s="17"/>
      <c r="D34" s="21"/>
      <c r="E34" s="21"/>
      <c r="F34" s="21"/>
      <c r="G34" s="21"/>
      <c r="H34" s="21"/>
      <c r="I34" s="17"/>
      <c r="J34" s="17"/>
      <c r="K34" s="3"/>
    </row>
    <row r="35" s="1" customFormat="true" ht="16.5" hidden="false" customHeight="true" outlineLevel="0" collapsed="false">
      <c r="A35" s="3"/>
      <c r="B35" s="26"/>
      <c r="C35" s="17"/>
      <c r="D35" s="21"/>
      <c r="E35" s="21"/>
      <c r="F35" s="21"/>
      <c r="G35" s="21"/>
      <c r="H35" s="21"/>
      <c r="I35" s="17"/>
      <c r="J35" s="17"/>
      <c r="K35" s="3"/>
    </row>
    <row r="36" s="1" customFormat="true" ht="15" hidden="false" customHeight="false" outlineLevel="0" collapsed="false">
      <c r="A36" s="3"/>
      <c r="B36" s="26" t="s">
        <v>47</v>
      </c>
      <c r="C36" s="17"/>
      <c r="D36" s="35"/>
      <c r="E36" s="35"/>
      <c r="F36" s="36"/>
      <c r="G36" s="37" t="str">
        <f aca="false">IF(AND(F36&gt;0, F37&gt;0), "You cannot have amounts in the blue box and the green box.  If you do, the amount in the blue box will be used to calculate your support costs","")</f>
        <v/>
      </c>
      <c r="H36" s="37"/>
      <c r="I36" s="37"/>
      <c r="J36" s="37"/>
      <c r="K36" s="3"/>
    </row>
    <row r="37" s="1" customFormat="true" ht="15" hidden="false" customHeight="false" outlineLevel="0" collapsed="false">
      <c r="A37" s="3"/>
      <c r="B37" s="26" t="s">
        <v>48</v>
      </c>
      <c r="C37" s="38"/>
      <c r="D37" s="17"/>
      <c r="E37" s="35"/>
      <c r="F37" s="39" t="n">
        <f aca="false">'Support Hours Worksheet'!D81</f>
        <v>0</v>
      </c>
      <c r="G37" s="37"/>
      <c r="H37" s="37"/>
      <c r="I37" s="37"/>
      <c r="J37" s="37"/>
      <c r="K37" s="3"/>
    </row>
    <row r="38" s="1" customFormat="true" ht="17.25" hidden="false" customHeight="true" outlineLevel="0" collapsed="false">
      <c r="A38" s="3"/>
      <c r="B38" s="38"/>
      <c r="C38" s="38"/>
      <c r="D38" s="17"/>
      <c r="E38" s="35"/>
      <c r="F38" s="17"/>
      <c r="G38" s="17"/>
      <c r="H38" s="17"/>
      <c r="I38" s="17"/>
      <c r="J38" s="17"/>
      <c r="K38" s="3"/>
    </row>
    <row r="39" customFormat="false" ht="31.5" hidden="false" customHeight="true" outlineLevel="0" collapsed="false">
      <c r="A39" s="3"/>
      <c r="B39" s="16" t="s">
        <v>49</v>
      </c>
      <c r="C39" s="16"/>
      <c r="D39" s="16"/>
      <c r="E39" s="16"/>
      <c r="F39" s="16"/>
      <c r="G39" s="16"/>
      <c r="H39" s="16"/>
      <c r="I39" s="16"/>
      <c r="J39" s="16"/>
      <c r="K39" s="3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row>
    <row r="40" s="40" customFormat="true" ht="26.25" hidden="false" customHeight="true" outlineLevel="0" collapsed="false">
      <c r="A40" s="3"/>
      <c r="B40" s="17"/>
      <c r="C40" s="17"/>
      <c r="D40" s="17"/>
      <c r="E40" s="17"/>
      <c r="F40" s="17"/>
      <c r="G40" s="17"/>
      <c r="H40" s="17"/>
      <c r="I40" s="17"/>
      <c r="J40" s="17"/>
      <c r="K40" s="3"/>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row>
    <row r="41" s="1" customFormat="true" ht="15.75" hidden="false" customHeight="true" outlineLevel="0" collapsed="false">
      <c r="A41" s="3"/>
      <c r="B41" s="17"/>
      <c r="C41" s="17"/>
      <c r="D41" s="17"/>
      <c r="E41" s="17"/>
      <c r="F41" s="17"/>
      <c r="G41" s="17"/>
      <c r="H41" s="17"/>
      <c r="I41" s="17"/>
      <c r="J41" s="17"/>
      <c r="K41" s="3"/>
    </row>
    <row r="42" s="1" customFormat="true" ht="15" hidden="false" customHeight="false" outlineLevel="0" collapsed="false">
      <c r="A42" s="3"/>
      <c r="B42" s="41" t="s">
        <v>50</v>
      </c>
      <c r="C42" s="41"/>
      <c r="D42" s="42" t="n">
        <f aca="false">IF(F36&gt;0, F36, F37)</f>
        <v>0</v>
      </c>
      <c r="E42" s="17" t="s">
        <v>51</v>
      </c>
      <c r="F42" s="17"/>
      <c r="G42" s="17"/>
      <c r="H42" s="19"/>
      <c r="I42" s="17"/>
      <c r="J42" s="17"/>
      <c r="K42" s="3"/>
    </row>
    <row r="43" s="1" customFormat="true" ht="15" hidden="false" customHeight="false" outlineLevel="0" collapsed="false">
      <c r="A43" s="3"/>
      <c r="B43" s="38"/>
      <c r="C43" s="17"/>
      <c r="D43" s="17"/>
      <c r="E43" s="17"/>
      <c r="F43" s="17"/>
      <c r="G43" s="17"/>
      <c r="H43" s="17"/>
      <c r="I43" s="17"/>
      <c r="J43" s="17"/>
      <c r="K43" s="3"/>
    </row>
    <row r="44" s="1" customFormat="true" ht="15" hidden="false" customHeight="false" outlineLevel="0" collapsed="false">
      <c r="A44" s="3"/>
      <c r="B44" s="43" t="s">
        <v>52</v>
      </c>
      <c r="C44" s="43"/>
      <c r="D44" s="21"/>
      <c r="E44" s="21" t="s">
        <v>53</v>
      </c>
      <c r="F44" s="21" t="s">
        <v>54</v>
      </c>
      <c r="G44" s="17"/>
      <c r="H44" s="17"/>
      <c r="I44" s="17"/>
      <c r="J44" s="17"/>
      <c r="K44" s="3"/>
    </row>
    <row r="45" s="1" customFormat="true" ht="15" hidden="false" customHeight="true" outlineLevel="0" collapsed="false">
      <c r="A45" s="3"/>
      <c r="B45" s="29" t="s">
        <v>55</v>
      </c>
      <c r="C45" s="29"/>
      <c r="D45" s="44"/>
      <c r="E45" s="45"/>
      <c r="F45" s="46" t="n">
        <f aca="false">SUM(D45*E45)</f>
        <v>0</v>
      </c>
      <c r="G45" s="17"/>
      <c r="H45" s="47" t="s">
        <v>56</v>
      </c>
      <c r="I45" s="47"/>
      <c r="J45" s="47"/>
      <c r="K45" s="3"/>
    </row>
    <row r="46" s="1" customFormat="true" ht="15" hidden="false" customHeight="true" outlineLevel="0" collapsed="false">
      <c r="A46" s="3"/>
      <c r="B46" s="48" t="s">
        <v>57</v>
      </c>
      <c r="C46" s="48"/>
      <c r="D46" s="44"/>
      <c r="E46" s="45"/>
      <c r="F46" s="46" t="n">
        <f aca="false">SUM(D46*E46)</f>
        <v>0</v>
      </c>
      <c r="G46" s="17"/>
      <c r="H46" s="47"/>
      <c r="I46" s="47"/>
      <c r="J46" s="47"/>
      <c r="K46" s="3"/>
    </row>
    <row r="47" s="1" customFormat="true" ht="15" hidden="false" customHeight="true" outlineLevel="0" collapsed="false">
      <c r="A47" s="3"/>
      <c r="B47" s="49" t="s">
        <v>58</v>
      </c>
      <c r="C47" s="49"/>
      <c r="D47" s="44"/>
      <c r="E47" s="45"/>
      <c r="F47" s="46" t="n">
        <f aca="false">SUM(D47*E47)</f>
        <v>0</v>
      </c>
      <c r="G47" s="17"/>
      <c r="H47" s="17"/>
      <c r="I47" s="17"/>
      <c r="J47" s="17"/>
      <c r="K47" s="3"/>
    </row>
    <row r="48" s="1" customFormat="true" ht="15" hidden="false" customHeight="true" outlineLevel="0" collapsed="false">
      <c r="A48" s="3"/>
      <c r="B48" s="50" t="s">
        <v>59</v>
      </c>
      <c r="C48" s="50"/>
      <c r="D48" s="44"/>
      <c r="E48" s="45"/>
      <c r="F48" s="46" t="n">
        <f aca="false">SUM(D48*E48)</f>
        <v>0</v>
      </c>
      <c r="G48" s="17"/>
      <c r="H48" s="17"/>
      <c r="I48" s="17"/>
      <c r="J48" s="17"/>
      <c r="K48" s="3"/>
    </row>
    <row r="49" s="1" customFormat="true" ht="15" hidden="false" customHeight="true" outlineLevel="0" collapsed="false">
      <c r="A49" s="3"/>
      <c r="B49" s="51" t="s">
        <v>60</v>
      </c>
      <c r="C49" s="51"/>
      <c r="D49" s="44"/>
      <c r="E49" s="45"/>
      <c r="F49" s="46" t="n">
        <f aca="false">SUM(D49*E49)</f>
        <v>0</v>
      </c>
      <c r="G49" s="17"/>
      <c r="H49" s="17"/>
      <c r="I49" s="17"/>
      <c r="J49" s="17"/>
      <c r="K49" s="3"/>
    </row>
    <row r="50" s="1" customFormat="true" ht="15" hidden="false" customHeight="true" outlineLevel="0" collapsed="false">
      <c r="A50" s="3"/>
      <c r="B50" s="52" t="s">
        <v>61</v>
      </c>
      <c r="C50" s="53"/>
      <c r="D50" s="44"/>
      <c r="E50" s="45"/>
      <c r="F50" s="46" t="n">
        <f aca="false">SUM(D50*E50)</f>
        <v>0</v>
      </c>
      <c r="G50" s="17"/>
      <c r="H50" s="17"/>
      <c r="I50" s="17"/>
      <c r="J50" s="17"/>
      <c r="K50" s="3"/>
    </row>
    <row r="51" s="1" customFormat="true" ht="15" hidden="false" customHeight="true" outlineLevel="0" collapsed="false">
      <c r="A51" s="3"/>
      <c r="B51" s="52" t="s">
        <v>61</v>
      </c>
      <c r="C51" s="53"/>
      <c r="D51" s="44"/>
      <c r="E51" s="45"/>
      <c r="F51" s="46" t="n">
        <f aca="false">SUM(D51*E51)</f>
        <v>0</v>
      </c>
      <c r="G51" s="17"/>
      <c r="H51" s="17"/>
      <c r="I51" s="17"/>
      <c r="J51" s="17"/>
      <c r="K51" s="3"/>
    </row>
    <row r="52" s="1" customFormat="true" ht="15" hidden="false" customHeight="true" outlineLevel="0" collapsed="false">
      <c r="A52" s="3"/>
      <c r="B52" s="52" t="s">
        <v>61</v>
      </c>
      <c r="C52" s="53"/>
      <c r="D52" s="44"/>
      <c r="E52" s="45"/>
      <c r="F52" s="46" t="n">
        <f aca="false">SUM(D52*E52)</f>
        <v>0</v>
      </c>
      <c r="H52" s="17"/>
      <c r="I52" s="17"/>
      <c r="J52" s="17"/>
      <c r="K52" s="3"/>
    </row>
    <row r="53" s="1" customFormat="true" ht="15" hidden="false" customHeight="true" outlineLevel="0" collapsed="false">
      <c r="A53" s="3"/>
      <c r="B53" s="38" t="s">
        <v>62</v>
      </c>
      <c r="C53" s="17"/>
      <c r="D53" s="54" t="n">
        <f aca="false">SUM(D45:D52)</f>
        <v>0</v>
      </c>
      <c r="E53" s="17"/>
      <c r="F53" s="46" t="n">
        <f aca="false">SUM(F45:F52)</f>
        <v>0</v>
      </c>
      <c r="H53" s="17"/>
      <c r="I53" s="17"/>
      <c r="J53" s="17"/>
      <c r="K53" s="3"/>
    </row>
    <row r="54" s="1" customFormat="true" ht="15" hidden="false" customHeight="false" outlineLevel="0" collapsed="false">
      <c r="A54" s="3"/>
      <c r="B54" s="17"/>
      <c r="C54" s="55"/>
      <c r="D54" s="19"/>
      <c r="F54" s="17"/>
      <c r="G54" s="17"/>
      <c r="H54" s="17"/>
      <c r="I54" s="17"/>
      <c r="J54" s="17"/>
      <c r="K54" s="3"/>
    </row>
    <row r="55" s="1" customFormat="true" ht="15" hidden="false" customHeight="false" outlineLevel="0" collapsed="false">
      <c r="A55" s="3"/>
      <c r="B55" s="38" t="s">
        <v>63</v>
      </c>
      <c r="C55" s="17"/>
      <c r="D55" s="17"/>
      <c r="E55" s="17"/>
      <c r="F55" s="56"/>
      <c r="G55" s="17"/>
      <c r="H55" s="17"/>
      <c r="I55" s="17"/>
      <c r="J55" s="17"/>
      <c r="K55" s="3"/>
      <c r="N55" s="57"/>
    </row>
    <row r="56" s="1" customFormat="true" ht="15" hidden="false" customHeight="false" outlineLevel="0" collapsed="false">
      <c r="A56" s="3"/>
      <c r="B56" s="38"/>
      <c r="C56" s="17"/>
      <c r="D56" s="17"/>
      <c r="E56" s="17"/>
      <c r="F56" s="17"/>
      <c r="G56" s="17"/>
      <c r="H56" s="17"/>
      <c r="I56" s="17"/>
      <c r="J56" s="17"/>
      <c r="K56" s="3"/>
      <c r="N56" s="57"/>
    </row>
    <row r="57" s="1" customFormat="true" ht="33" hidden="false" customHeight="true" outlineLevel="0" collapsed="false">
      <c r="A57" s="3"/>
      <c r="B57" s="16" t="s">
        <v>64</v>
      </c>
      <c r="C57" s="16"/>
      <c r="D57" s="16"/>
      <c r="E57" s="16"/>
      <c r="F57" s="16"/>
      <c r="G57" s="16"/>
      <c r="H57" s="16"/>
      <c r="I57" s="16"/>
      <c r="J57" s="16"/>
      <c r="K57" s="34"/>
    </row>
    <row r="58" s="1" customFormat="true" ht="15" hidden="false" customHeight="false" outlineLevel="0" collapsed="false">
      <c r="A58" s="3"/>
      <c r="B58" s="17"/>
      <c r="C58" s="17"/>
      <c r="D58" s="17"/>
      <c r="E58" s="17"/>
      <c r="F58" s="17"/>
      <c r="G58" s="17"/>
      <c r="H58" s="17"/>
      <c r="I58" s="17"/>
      <c r="J58" s="17"/>
      <c r="K58" s="3"/>
      <c r="N58" s="57"/>
    </row>
    <row r="59" s="1" customFormat="true" ht="15" hidden="false" customHeight="false" outlineLevel="0" collapsed="false">
      <c r="A59" s="3"/>
      <c r="B59" s="43" t="s">
        <v>65</v>
      </c>
      <c r="C59" s="43"/>
      <c r="D59" s="58" t="s">
        <v>66</v>
      </c>
      <c r="E59" s="17"/>
      <c r="F59" s="17"/>
      <c r="G59" s="17"/>
      <c r="H59" s="17"/>
      <c r="I59" s="17"/>
      <c r="J59" s="17"/>
      <c r="K59" s="3"/>
      <c r="N59" s="57"/>
    </row>
    <row r="60" s="1" customFormat="true" ht="15" hidden="false" customHeight="false" outlineLevel="0" collapsed="false">
      <c r="A60" s="3"/>
      <c r="B60" s="23" t="s">
        <v>67</v>
      </c>
      <c r="C60" s="59"/>
      <c r="D60" s="60"/>
      <c r="E60" s="17"/>
      <c r="F60" s="17"/>
      <c r="G60" s="17"/>
      <c r="H60" s="17"/>
      <c r="I60" s="17"/>
      <c r="J60" s="17"/>
      <c r="K60" s="3"/>
      <c r="N60" s="57"/>
    </row>
    <row r="61" s="1" customFormat="true" ht="15" hidden="false" customHeight="false" outlineLevel="0" collapsed="false">
      <c r="A61" s="3"/>
      <c r="B61" s="61" t="s">
        <v>68</v>
      </c>
      <c r="C61" s="61"/>
      <c r="D61" s="60"/>
      <c r="E61" s="17"/>
      <c r="F61" s="17"/>
      <c r="G61" s="17"/>
      <c r="H61" s="17"/>
      <c r="I61" s="17"/>
      <c r="J61" s="17"/>
      <c r="K61" s="3"/>
      <c r="N61" s="57"/>
    </row>
    <row r="62" s="1" customFormat="true" ht="15" hidden="false" customHeight="false" outlineLevel="0" collapsed="false">
      <c r="A62" s="3"/>
      <c r="B62" s="61" t="s">
        <v>69</v>
      </c>
      <c r="C62" s="61"/>
      <c r="D62" s="60"/>
      <c r="E62" s="17"/>
      <c r="F62" s="17"/>
      <c r="G62" s="17"/>
      <c r="H62" s="17"/>
      <c r="I62" s="17"/>
      <c r="J62" s="17"/>
      <c r="K62" s="3"/>
      <c r="N62" s="57"/>
    </row>
    <row r="63" s="1" customFormat="true" ht="15" hidden="false" customHeight="false" outlineLevel="0" collapsed="false">
      <c r="A63" s="3"/>
      <c r="B63" s="62" t="s">
        <v>70</v>
      </c>
      <c r="C63" s="63"/>
      <c r="D63" s="60"/>
      <c r="E63" s="17"/>
      <c r="F63" s="19"/>
      <c r="G63" s="17"/>
      <c r="H63" s="17"/>
      <c r="I63" s="17"/>
      <c r="J63" s="17"/>
      <c r="K63" s="3"/>
      <c r="N63" s="57"/>
    </row>
    <row r="64" s="1" customFormat="true" ht="15" hidden="false" customHeight="false" outlineLevel="0" collapsed="false">
      <c r="A64" s="3"/>
      <c r="B64" s="62" t="s">
        <v>70</v>
      </c>
      <c r="C64" s="63"/>
      <c r="D64" s="60"/>
      <c r="E64" s="17"/>
      <c r="F64" s="17"/>
      <c r="G64" s="17"/>
      <c r="H64" s="17"/>
      <c r="I64" s="17"/>
      <c r="J64" s="17"/>
      <c r="K64" s="3"/>
      <c r="N64" s="57"/>
    </row>
    <row r="65" s="1" customFormat="true" ht="15" hidden="false" customHeight="false" outlineLevel="0" collapsed="false">
      <c r="A65" s="3"/>
      <c r="B65" s="62" t="s">
        <v>70</v>
      </c>
      <c r="C65" s="63"/>
      <c r="D65" s="60"/>
      <c r="E65" s="17"/>
      <c r="F65" s="17"/>
      <c r="G65" s="17"/>
      <c r="H65" s="17"/>
      <c r="I65" s="17"/>
      <c r="J65" s="17"/>
      <c r="K65" s="3"/>
      <c r="N65" s="57"/>
    </row>
    <row r="66" s="1" customFormat="true" ht="15" hidden="false" customHeight="false" outlineLevel="0" collapsed="false">
      <c r="A66" s="3"/>
      <c r="B66" s="38" t="s">
        <v>71</v>
      </c>
      <c r="C66" s="17"/>
      <c r="D66" s="46" t="n">
        <f aca="false">SUM(D60:D65)</f>
        <v>0</v>
      </c>
      <c r="E66" s="17"/>
      <c r="F66" s="17"/>
      <c r="G66" s="17"/>
      <c r="H66" s="17"/>
      <c r="I66" s="17"/>
      <c r="J66" s="17"/>
      <c r="K66" s="3"/>
      <c r="N66" s="57"/>
    </row>
    <row r="67" s="1" customFormat="true" ht="15" hidden="false" customHeight="false" outlineLevel="0" collapsed="false">
      <c r="A67" s="3"/>
      <c r="B67" s="17"/>
      <c r="C67" s="17"/>
      <c r="D67" s="17"/>
      <c r="E67" s="17"/>
      <c r="F67" s="17"/>
      <c r="G67" s="17"/>
      <c r="H67" s="17"/>
      <c r="I67" s="17"/>
      <c r="J67" s="17"/>
      <c r="K67" s="3"/>
      <c r="N67" s="57"/>
    </row>
    <row r="68" s="1" customFormat="true" ht="15" hidden="false" customHeight="false" outlineLevel="0" collapsed="false">
      <c r="A68" s="3"/>
      <c r="B68" s="38"/>
      <c r="C68" s="17"/>
      <c r="D68" s="17"/>
      <c r="E68" s="17"/>
      <c r="F68" s="17"/>
      <c r="G68" s="17"/>
      <c r="H68" s="17"/>
      <c r="I68" s="17"/>
      <c r="J68" s="17"/>
      <c r="K68" s="3"/>
      <c r="N68" s="57"/>
    </row>
    <row r="69" s="1" customFormat="true" ht="33" hidden="false" customHeight="false" outlineLevel="0" collapsed="false">
      <c r="A69" s="3"/>
      <c r="B69" s="16" t="s">
        <v>72</v>
      </c>
      <c r="C69" s="16"/>
      <c r="D69" s="16"/>
      <c r="E69" s="16"/>
      <c r="F69" s="16"/>
      <c r="G69" s="16"/>
      <c r="H69" s="16"/>
      <c r="I69" s="16"/>
      <c r="J69" s="16"/>
      <c r="K69" s="34"/>
    </row>
    <row r="70" s="1" customFormat="true" ht="15" hidden="false" customHeight="false" outlineLevel="0" collapsed="false">
      <c r="A70" s="3"/>
      <c r="B70" s="17"/>
      <c r="C70" s="17"/>
      <c r="D70" s="17"/>
      <c r="E70" s="17"/>
      <c r="F70" s="17"/>
      <c r="G70" s="17"/>
      <c r="H70" s="17"/>
      <c r="I70" s="17"/>
      <c r="J70" s="17"/>
      <c r="K70" s="3"/>
    </row>
    <row r="71" s="1" customFormat="true" ht="15" hidden="false" customHeight="false" outlineLevel="0" collapsed="false">
      <c r="A71" s="3"/>
      <c r="B71" s="38"/>
      <c r="C71" s="17"/>
      <c r="D71" s="17"/>
      <c r="E71" s="17"/>
      <c r="F71" s="17"/>
      <c r="G71" s="17"/>
      <c r="H71" s="17"/>
      <c r="I71" s="17"/>
      <c r="J71" s="17"/>
      <c r="K71" s="3"/>
    </row>
    <row r="72" s="1" customFormat="true" ht="30.75" hidden="false" customHeight="true" outlineLevel="0" collapsed="false">
      <c r="A72" s="3"/>
      <c r="B72" s="64" t="s">
        <v>73</v>
      </c>
      <c r="C72" s="64"/>
      <c r="D72" s="65" t="s">
        <v>74</v>
      </c>
      <c r="E72" s="17"/>
      <c r="F72" s="17"/>
      <c r="G72" s="17"/>
      <c r="H72" s="17"/>
      <c r="I72" s="17"/>
      <c r="J72" s="17"/>
      <c r="K72" s="3"/>
      <c r="L72" s="57"/>
      <c r="M72" s="57"/>
      <c r="N72" s="66"/>
    </row>
    <row r="73" s="1" customFormat="true" ht="15" hidden="false" customHeight="false" outlineLevel="0" collapsed="false">
      <c r="A73" s="3"/>
      <c r="B73" s="23" t="s">
        <v>75</v>
      </c>
      <c r="C73" s="23"/>
      <c r="D73" s="60"/>
      <c r="E73" s="67" t="str">
        <f aca="false">IF(D73&gt;522,"If your rent is greater than the maximum ODSP shelter allowance you might consider applying for a housing subsidy.  Ask your DSO Housing Navigator for more details","")</f>
        <v/>
      </c>
      <c r="F73" s="67"/>
      <c r="G73" s="67"/>
      <c r="H73" s="67"/>
      <c r="I73" s="67"/>
      <c r="J73" s="68"/>
      <c r="K73" s="69"/>
      <c r="L73" s="57"/>
      <c r="M73" s="57"/>
    </row>
    <row r="74" s="1" customFormat="true" ht="15" hidden="false" customHeight="false" outlineLevel="0" collapsed="false">
      <c r="A74" s="3"/>
      <c r="B74" s="23" t="s">
        <v>76</v>
      </c>
      <c r="C74" s="23"/>
      <c r="D74" s="60"/>
      <c r="E74" s="67"/>
      <c r="F74" s="67"/>
      <c r="G74" s="67"/>
      <c r="H74" s="67"/>
      <c r="I74" s="67"/>
      <c r="J74" s="17"/>
      <c r="K74" s="70"/>
      <c r="L74" s="57"/>
      <c r="M74" s="57"/>
    </row>
    <row r="75" s="1" customFormat="true" ht="14.25" hidden="false" customHeight="true" outlineLevel="0" collapsed="false">
      <c r="A75" s="3"/>
      <c r="B75" s="61" t="s">
        <v>77</v>
      </c>
      <c r="C75" s="61"/>
      <c r="D75" s="60"/>
      <c r="E75" s="17"/>
      <c r="F75" s="17"/>
      <c r="G75" s="17"/>
      <c r="H75" s="17"/>
      <c r="I75" s="17"/>
      <c r="J75" s="17"/>
      <c r="K75" s="70"/>
      <c r="L75" s="57"/>
      <c r="M75" s="57"/>
      <c r="N75" s="57"/>
    </row>
    <row r="76" s="1" customFormat="true" ht="15" hidden="false" customHeight="false" outlineLevel="0" collapsed="false">
      <c r="A76" s="3"/>
      <c r="B76" s="23" t="s">
        <v>78</v>
      </c>
      <c r="C76" s="23"/>
      <c r="D76" s="60"/>
      <c r="E76" s="17"/>
      <c r="F76" s="17"/>
      <c r="G76" s="17"/>
      <c r="H76" s="17"/>
      <c r="I76" s="17"/>
      <c r="J76" s="17"/>
      <c r="K76" s="70"/>
      <c r="L76" s="57"/>
      <c r="M76" s="57"/>
      <c r="N76" s="57"/>
    </row>
    <row r="77" s="1" customFormat="true" ht="15" hidden="false" customHeight="false" outlineLevel="0" collapsed="false">
      <c r="A77" s="3"/>
      <c r="B77" s="61" t="s">
        <v>79</v>
      </c>
      <c r="C77" s="61"/>
      <c r="D77" s="60"/>
      <c r="E77" s="17"/>
      <c r="F77" s="17"/>
      <c r="G77" s="17"/>
      <c r="H77" s="17"/>
      <c r="I77" s="17"/>
      <c r="J77" s="17"/>
      <c r="K77" s="71"/>
      <c r="L77" s="66"/>
      <c r="M77" s="66"/>
    </row>
    <row r="78" s="1" customFormat="true" ht="14.25" hidden="false" customHeight="true" outlineLevel="0" collapsed="false">
      <c r="A78" s="3"/>
      <c r="B78" s="61" t="s">
        <v>80</v>
      </c>
      <c r="C78" s="61"/>
      <c r="D78" s="60"/>
      <c r="E78" s="17"/>
      <c r="F78" s="17"/>
      <c r="G78" s="17"/>
      <c r="H78" s="17"/>
      <c r="I78" s="17"/>
      <c r="J78" s="17"/>
      <c r="K78" s="71"/>
      <c r="L78" s="66"/>
      <c r="M78" s="66"/>
    </row>
    <row r="79" s="1" customFormat="true" ht="15" hidden="false" customHeight="false" outlineLevel="0" collapsed="false">
      <c r="A79" s="3"/>
      <c r="B79" s="61" t="s">
        <v>81</v>
      </c>
      <c r="C79" s="61"/>
      <c r="D79" s="60"/>
      <c r="E79" s="17"/>
      <c r="F79" s="17"/>
      <c r="G79" s="17"/>
      <c r="H79" s="17"/>
      <c r="I79" s="17"/>
      <c r="J79" s="17"/>
      <c r="K79" s="3"/>
    </row>
    <row r="80" s="1" customFormat="true" ht="15" hidden="false" customHeight="false" outlineLevel="0" collapsed="false">
      <c r="A80" s="3"/>
      <c r="B80" s="61" t="s">
        <v>82</v>
      </c>
      <c r="C80" s="61"/>
      <c r="D80" s="60"/>
      <c r="E80" s="17"/>
      <c r="F80" s="17"/>
      <c r="G80" s="17"/>
      <c r="H80" s="17"/>
      <c r="I80" s="17"/>
      <c r="J80" s="17"/>
      <c r="K80" s="3"/>
    </row>
    <row r="81" s="1" customFormat="true" ht="15" hidden="false" customHeight="false" outlineLevel="0" collapsed="false">
      <c r="A81" s="3"/>
      <c r="B81" s="61" t="s">
        <v>83</v>
      </c>
      <c r="C81" s="61"/>
      <c r="D81" s="60"/>
      <c r="E81" s="17"/>
      <c r="F81" s="17"/>
      <c r="G81" s="17"/>
      <c r="H81" s="17"/>
      <c r="I81" s="17"/>
      <c r="J81" s="17"/>
      <c r="K81" s="3"/>
    </row>
    <row r="82" s="1" customFormat="true" ht="15" hidden="false" customHeight="false" outlineLevel="0" collapsed="false">
      <c r="A82" s="3"/>
      <c r="B82" s="23" t="s">
        <v>84</v>
      </c>
      <c r="C82" s="23"/>
      <c r="D82" s="60"/>
      <c r="E82" s="17"/>
      <c r="F82" s="17"/>
      <c r="G82" s="17"/>
      <c r="H82" s="17"/>
      <c r="I82" s="17"/>
      <c r="J82" s="17"/>
      <c r="K82" s="3"/>
    </row>
    <row r="83" s="1" customFormat="true" ht="15" hidden="false" customHeight="false" outlineLevel="0" collapsed="false">
      <c r="A83" s="3"/>
      <c r="B83" s="23" t="s">
        <v>85</v>
      </c>
      <c r="C83" s="23"/>
      <c r="D83" s="60"/>
      <c r="E83" s="17"/>
      <c r="F83" s="17"/>
      <c r="G83" s="17"/>
      <c r="H83" s="17"/>
      <c r="I83" s="17"/>
      <c r="J83" s="17"/>
      <c r="K83" s="3"/>
    </row>
    <row r="84" s="1" customFormat="true" ht="15" hidden="false" customHeight="false" outlineLevel="0" collapsed="false">
      <c r="A84" s="3"/>
      <c r="B84" s="23" t="s">
        <v>86</v>
      </c>
      <c r="C84" s="23"/>
      <c r="D84" s="60"/>
      <c r="E84" s="17"/>
      <c r="F84" s="17"/>
      <c r="G84" s="17"/>
      <c r="H84" s="17"/>
      <c r="I84" s="17"/>
      <c r="J84" s="17"/>
      <c r="K84" s="3"/>
    </row>
    <row r="85" s="1" customFormat="true" ht="15" hidden="false" customHeight="false" outlineLevel="0" collapsed="false">
      <c r="A85" s="3"/>
      <c r="B85" s="72" t="s">
        <v>87</v>
      </c>
      <c r="C85" s="73"/>
      <c r="D85" s="60"/>
      <c r="E85" s="17"/>
      <c r="F85" s="17"/>
      <c r="G85" s="17"/>
      <c r="H85" s="17"/>
      <c r="I85" s="17"/>
      <c r="J85" s="17"/>
      <c r="K85" s="3"/>
    </row>
    <row r="86" s="1" customFormat="true" ht="15" hidden="false" customHeight="false" outlineLevel="0" collapsed="false">
      <c r="A86" s="3"/>
      <c r="B86" s="72" t="s">
        <v>88</v>
      </c>
      <c r="C86" s="73"/>
      <c r="D86" s="60"/>
      <c r="E86" s="17"/>
      <c r="F86" s="17"/>
      <c r="G86" s="17"/>
      <c r="H86" s="17"/>
      <c r="I86" s="17"/>
      <c r="J86" s="17"/>
      <c r="K86" s="3"/>
    </row>
    <row r="87" s="1" customFormat="true" ht="15" hidden="false" customHeight="false" outlineLevel="0" collapsed="false">
      <c r="A87" s="3"/>
      <c r="B87" s="72" t="s">
        <v>88</v>
      </c>
      <c r="C87" s="63"/>
      <c r="D87" s="60"/>
      <c r="E87" s="17"/>
      <c r="F87" s="17"/>
      <c r="G87" s="17"/>
      <c r="H87" s="17"/>
      <c r="I87" s="17"/>
      <c r="J87" s="17"/>
      <c r="K87" s="3"/>
    </row>
    <row r="88" s="1" customFormat="true" ht="14.25" hidden="false" customHeight="true" outlineLevel="0" collapsed="false">
      <c r="A88" s="3"/>
      <c r="B88" s="74" t="s">
        <v>89</v>
      </c>
      <c r="C88" s="74"/>
      <c r="D88" s="75" t="n">
        <f aca="false">SUM(D73:D87)</f>
        <v>0</v>
      </c>
      <c r="E88" s="17"/>
      <c r="F88" s="17"/>
      <c r="G88" s="17"/>
      <c r="H88" s="17"/>
      <c r="I88" s="17"/>
      <c r="J88" s="17"/>
      <c r="K88" s="3"/>
    </row>
    <row r="89" s="1" customFormat="true" ht="15" hidden="false" customHeight="false" outlineLevel="0" collapsed="false">
      <c r="A89" s="3"/>
      <c r="B89" s="38"/>
      <c r="C89" s="17"/>
      <c r="D89" s="17"/>
      <c r="E89" s="17"/>
      <c r="F89" s="17"/>
      <c r="G89" s="17"/>
      <c r="H89" s="17"/>
      <c r="I89" s="17"/>
      <c r="J89" s="17"/>
      <c r="K89" s="3"/>
    </row>
    <row r="90" s="1" customFormat="true" ht="15" hidden="false" customHeight="false" outlineLevel="0" collapsed="false">
      <c r="A90" s="3"/>
      <c r="B90" s="38" t="s">
        <v>63</v>
      </c>
      <c r="C90" s="17"/>
      <c r="D90" s="56"/>
      <c r="E90" s="17"/>
      <c r="F90" s="17"/>
      <c r="G90" s="17"/>
      <c r="H90" s="17"/>
      <c r="I90" s="17"/>
      <c r="J90" s="17"/>
      <c r="K90" s="3"/>
      <c r="N90" s="57"/>
    </row>
    <row r="91" s="1" customFormat="true" ht="15" hidden="false" customHeight="false" outlineLevel="0" collapsed="false">
      <c r="A91" s="3"/>
      <c r="B91" s="38"/>
      <c r="C91" s="17"/>
      <c r="D91" s="17"/>
      <c r="E91" s="17"/>
      <c r="F91" s="17"/>
      <c r="G91" s="17"/>
      <c r="H91" s="17"/>
      <c r="I91" s="17"/>
      <c r="J91" s="17"/>
      <c r="K91" s="3"/>
      <c r="N91" s="57"/>
    </row>
    <row r="92" s="1" customFormat="true" ht="15" hidden="false" customHeight="false" outlineLevel="0" collapsed="false">
      <c r="A92" s="3"/>
      <c r="B92" s="38"/>
      <c r="C92" s="17"/>
      <c r="D92" s="17"/>
      <c r="E92" s="17"/>
      <c r="F92" s="17"/>
      <c r="G92" s="17"/>
      <c r="H92" s="17"/>
      <c r="I92" s="17"/>
      <c r="J92" s="17"/>
      <c r="K92" s="3"/>
      <c r="N92" s="57"/>
    </row>
    <row r="93" s="1" customFormat="true" ht="15" hidden="false" customHeight="false" outlineLevel="0" collapsed="false">
      <c r="A93" s="3"/>
      <c r="B93" s="38"/>
      <c r="C93" s="17"/>
      <c r="D93" s="17"/>
      <c r="E93" s="17"/>
      <c r="F93" s="17"/>
      <c r="G93" s="17"/>
      <c r="H93" s="17"/>
      <c r="I93" s="17"/>
      <c r="J93" s="17"/>
      <c r="K93" s="3"/>
      <c r="N93" s="57"/>
    </row>
    <row r="94" s="1" customFormat="true" ht="34.5" hidden="false" customHeight="true" outlineLevel="0" collapsed="false">
      <c r="A94" s="3"/>
      <c r="B94" s="16" t="s">
        <v>90</v>
      </c>
      <c r="C94" s="16"/>
      <c r="D94" s="16"/>
      <c r="E94" s="16"/>
      <c r="F94" s="16"/>
      <c r="G94" s="16"/>
      <c r="H94" s="16"/>
      <c r="I94" s="16"/>
      <c r="J94" s="16"/>
      <c r="K94" s="34"/>
      <c r="L94" s="34"/>
      <c r="M94" s="34"/>
      <c r="N94" s="34"/>
    </row>
    <row r="95" s="1" customFormat="true" ht="15" hidden="false" customHeight="false" outlineLevel="0" collapsed="false">
      <c r="A95" s="3"/>
      <c r="K95" s="3"/>
      <c r="N95" s="57"/>
    </row>
    <row r="96" s="1" customFormat="true" ht="30.75" hidden="false" customHeight="true" outlineLevel="0" collapsed="false">
      <c r="A96" s="3"/>
      <c r="B96" s="64" t="s">
        <v>65</v>
      </c>
      <c r="C96" s="64"/>
      <c r="D96" s="64"/>
      <c r="E96" s="76" t="s">
        <v>74</v>
      </c>
      <c r="F96" s="77"/>
      <c r="G96" s="77"/>
      <c r="H96" s="77"/>
      <c r="I96" s="77"/>
      <c r="K96" s="3"/>
      <c r="N96" s="57"/>
    </row>
    <row r="97" s="1" customFormat="true" ht="15" hidden="false" customHeight="false" outlineLevel="0" collapsed="false">
      <c r="A97" s="3"/>
      <c r="B97" s="78" t="s">
        <v>91</v>
      </c>
      <c r="C97" s="78"/>
      <c r="D97" s="78"/>
      <c r="E97" s="60"/>
      <c r="F97" s="77"/>
      <c r="G97" s="77"/>
      <c r="H97" s="77"/>
      <c r="I97" s="77"/>
      <c r="J97" s="77"/>
      <c r="K97" s="3"/>
      <c r="N97" s="57"/>
    </row>
    <row r="98" s="1" customFormat="true" ht="15" hidden="false" customHeight="false" outlineLevel="0" collapsed="false">
      <c r="A98" s="3"/>
      <c r="B98" s="78" t="s">
        <v>92</v>
      </c>
      <c r="C98" s="78"/>
      <c r="D98" s="78"/>
      <c r="E98" s="60"/>
      <c r="F98" s="79" t="str">
        <f aca="false">IF(AND(E97&gt;0,E98&gt;0),"If you are receiving ODSP and employment income, enter your income in the blue box in the next line","")</f>
        <v/>
      </c>
      <c r="G98" s="79"/>
      <c r="H98" s="79"/>
      <c r="I98" s="79"/>
      <c r="J98" s="79"/>
      <c r="K98" s="5"/>
      <c r="N98" s="57"/>
    </row>
    <row r="99" s="1" customFormat="true" ht="15" hidden="false" customHeight="false" outlineLevel="0" collapsed="false">
      <c r="A99" s="3"/>
      <c r="B99" s="78" t="s">
        <v>93</v>
      </c>
      <c r="C99" s="78"/>
      <c r="D99" s="60"/>
      <c r="E99" s="80" t="n">
        <f aca="false">IF(D99&gt;1000,(D99-1000)*25%+1000, D99*1)</f>
        <v>0</v>
      </c>
      <c r="F99" s="81" t="str">
        <f aca="false">IF(AND(E98&gt;0,D99&gt;0),"You cannot have employment income in two places.","")</f>
        <v/>
      </c>
      <c r="G99" s="82"/>
      <c r="H99" s="82"/>
      <c r="I99" s="82"/>
      <c r="J99" s="82"/>
      <c r="K99" s="3"/>
      <c r="N99" s="57"/>
    </row>
    <row r="100" s="1" customFormat="true" ht="15" hidden="false" customHeight="false" outlineLevel="0" collapsed="false">
      <c r="A100" s="3"/>
      <c r="B100" s="83" t="s">
        <v>94</v>
      </c>
      <c r="C100" s="83"/>
      <c r="D100" s="83"/>
      <c r="E100" s="60"/>
      <c r="F100" s="68" t="str">
        <f aca="false">IF(OR(E98&gt;0,E99&gt;0), "If you are employed you could receive a work related benefit of $100 per month","")</f>
        <v/>
      </c>
      <c r="G100" s="84"/>
      <c r="H100" s="84"/>
      <c r="I100" s="84"/>
      <c r="J100" s="84"/>
      <c r="K100" s="3"/>
      <c r="N100" s="57"/>
    </row>
    <row r="101" s="1" customFormat="true" ht="15" hidden="false" customHeight="false" outlineLevel="0" collapsed="false">
      <c r="A101" s="3"/>
      <c r="B101" s="83" t="s">
        <v>95</v>
      </c>
      <c r="C101" s="83"/>
      <c r="D101" s="83"/>
      <c r="E101" s="60"/>
      <c r="F101" s="85"/>
      <c r="G101" s="85"/>
      <c r="H101" s="85"/>
      <c r="I101" s="84"/>
      <c r="J101" s="84"/>
      <c r="K101" s="3"/>
      <c r="N101" s="57"/>
    </row>
    <row r="102" s="1" customFormat="true" ht="15" hidden="false" customHeight="false" outlineLevel="0" collapsed="false">
      <c r="A102" s="3"/>
      <c r="B102" s="83" t="s">
        <v>83</v>
      </c>
      <c r="C102" s="83"/>
      <c r="D102" s="83"/>
      <c r="E102" s="60"/>
      <c r="F102" s="86"/>
      <c r="G102" s="84"/>
      <c r="H102" s="84"/>
      <c r="I102" s="84"/>
      <c r="J102" s="84"/>
      <c r="K102" s="3"/>
      <c r="N102" s="57"/>
    </row>
    <row r="103" s="1" customFormat="true" ht="15" hidden="false" customHeight="false" outlineLevel="0" collapsed="false">
      <c r="A103" s="3"/>
      <c r="B103" s="83" t="s">
        <v>96</v>
      </c>
      <c r="C103" s="83"/>
      <c r="D103" s="83"/>
      <c r="E103" s="60"/>
      <c r="F103" s="67" t="str">
        <f aca="false">IF(D78&gt;0,"If your electricty account is in your name you may be eligible for up to $75 from the Ontario Energy Support Program (OESP).","")</f>
        <v/>
      </c>
      <c r="G103" s="67"/>
      <c r="H103" s="67"/>
      <c r="I103" s="67"/>
      <c r="J103" s="67"/>
      <c r="K103" s="3"/>
      <c r="N103" s="57"/>
    </row>
    <row r="104" s="1" customFormat="true" ht="15" hidden="false" customHeight="false" outlineLevel="0" collapsed="false">
      <c r="A104" s="3"/>
      <c r="B104" s="83" t="s">
        <v>97</v>
      </c>
      <c r="C104" s="83"/>
      <c r="D104" s="83"/>
      <c r="E104" s="60"/>
      <c r="F104" s="67"/>
      <c r="G104" s="67"/>
      <c r="H104" s="67"/>
      <c r="I104" s="67"/>
      <c r="J104" s="67"/>
      <c r="K104" s="3"/>
      <c r="N104" s="57"/>
    </row>
    <row r="105" s="1" customFormat="true" ht="15" hidden="false" customHeight="false" outlineLevel="0" collapsed="false">
      <c r="A105" s="3"/>
      <c r="B105" s="87" t="s">
        <v>98</v>
      </c>
      <c r="C105" s="88"/>
      <c r="D105" s="88"/>
      <c r="E105" s="60"/>
      <c r="F105" s="67"/>
      <c r="G105" s="67"/>
      <c r="H105" s="67"/>
      <c r="I105" s="67"/>
      <c r="J105" s="67"/>
      <c r="K105" s="3"/>
      <c r="N105" s="57"/>
    </row>
    <row r="106" s="1" customFormat="true" ht="15" hidden="false" customHeight="false" outlineLevel="0" collapsed="false">
      <c r="A106" s="3"/>
      <c r="B106" s="87" t="s">
        <v>88</v>
      </c>
      <c r="C106" s="88"/>
      <c r="D106" s="88"/>
      <c r="E106" s="60"/>
      <c r="F106" s="17"/>
      <c r="G106" s="84"/>
      <c r="H106" s="84"/>
      <c r="I106" s="84"/>
      <c r="J106" s="84"/>
      <c r="K106" s="3"/>
      <c r="N106" s="57"/>
    </row>
    <row r="107" s="1" customFormat="true" ht="15" hidden="false" customHeight="false" outlineLevel="0" collapsed="false">
      <c r="A107" s="3"/>
      <c r="B107" s="87" t="s">
        <v>88</v>
      </c>
      <c r="C107" s="88"/>
      <c r="D107" s="88"/>
      <c r="E107" s="60"/>
      <c r="F107" s="84"/>
      <c r="G107" s="84"/>
      <c r="H107" s="84"/>
      <c r="I107" s="84"/>
      <c r="J107" s="84"/>
      <c r="K107" s="3"/>
      <c r="N107" s="57"/>
    </row>
    <row r="108" s="1" customFormat="true" ht="15" hidden="false" customHeight="false" outlineLevel="0" collapsed="false">
      <c r="A108" s="3"/>
      <c r="B108" s="87" t="s">
        <v>88</v>
      </c>
      <c r="C108" s="88"/>
      <c r="D108" s="88"/>
      <c r="E108" s="60"/>
      <c r="F108" s="84"/>
      <c r="G108" s="84"/>
      <c r="H108" s="84"/>
      <c r="I108" s="84"/>
      <c r="J108" s="84"/>
      <c r="K108" s="3"/>
      <c r="N108" s="57"/>
    </row>
    <row r="109" s="1" customFormat="true" ht="15" hidden="false" customHeight="false" outlineLevel="0" collapsed="false">
      <c r="A109" s="3"/>
      <c r="B109" s="87" t="s">
        <v>88</v>
      </c>
      <c r="C109" s="88"/>
      <c r="D109" s="88"/>
      <c r="E109" s="60"/>
      <c r="F109" s="84"/>
      <c r="G109" s="84"/>
      <c r="H109" s="84"/>
      <c r="I109" s="84"/>
      <c r="J109" s="84"/>
      <c r="K109" s="3"/>
      <c r="N109" s="57"/>
    </row>
    <row r="110" s="1" customFormat="true" ht="15" hidden="false" customHeight="false" outlineLevel="0" collapsed="false">
      <c r="A110" s="3"/>
      <c r="B110" s="38" t="s">
        <v>99</v>
      </c>
      <c r="C110" s="38"/>
      <c r="D110" s="17"/>
      <c r="E110" s="75" t="n">
        <f aca="false">SUM(E97:E105)</f>
        <v>0</v>
      </c>
      <c r="F110" s="84"/>
      <c r="G110" s="84"/>
      <c r="H110" s="84"/>
      <c r="I110" s="84"/>
      <c r="J110" s="84"/>
      <c r="K110" s="3"/>
      <c r="N110" s="57"/>
    </row>
    <row r="111" s="1" customFormat="true" ht="15" hidden="false" customHeight="false" outlineLevel="0" collapsed="false">
      <c r="A111" s="3"/>
      <c r="B111" s="84"/>
      <c r="C111" s="84"/>
      <c r="D111" s="84"/>
      <c r="E111" s="84"/>
      <c r="F111" s="84"/>
      <c r="G111" s="84"/>
      <c r="H111" s="84"/>
      <c r="I111" s="84"/>
      <c r="J111" s="84"/>
      <c r="K111" s="3"/>
      <c r="N111" s="57"/>
    </row>
    <row r="112" s="1" customFormat="true" ht="15" hidden="false" customHeight="false" outlineLevel="0" collapsed="false">
      <c r="A112" s="3"/>
      <c r="B112" s="38" t="s">
        <v>63</v>
      </c>
      <c r="C112" s="84"/>
      <c r="D112" s="84"/>
      <c r="E112" s="89"/>
      <c r="F112" s="84"/>
      <c r="G112" s="84"/>
      <c r="H112" s="84"/>
      <c r="I112" s="84"/>
      <c r="J112" s="84"/>
      <c r="K112" s="3"/>
    </row>
    <row r="113" s="1" customFormat="true" ht="14.25" hidden="false" customHeight="false" outlineLevel="0" collapsed="false">
      <c r="A113" s="3"/>
      <c r="B113" s="84"/>
      <c r="C113" s="84"/>
      <c r="D113" s="84"/>
      <c r="E113" s="84"/>
      <c r="F113" s="84"/>
      <c r="G113" s="84"/>
      <c r="H113" s="84"/>
      <c r="I113" s="84"/>
      <c r="J113" s="84"/>
      <c r="K113" s="3"/>
    </row>
    <row r="114" s="1" customFormat="true" ht="33" hidden="false" customHeight="false" outlineLevel="0" collapsed="false">
      <c r="A114" s="3"/>
      <c r="B114" s="16" t="s">
        <v>100</v>
      </c>
      <c r="C114" s="16"/>
      <c r="D114" s="16"/>
      <c r="E114" s="16"/>
      <c r="F114" s="16"/>
      <c r="G114" s="16"/>
      <c r="H114" s="16"/>
      <c r="I114" s="16"/>
      <c r="J114" s="16"/>
      <c r="K114" s="34"/>
    </row>
    <row r="115" s="1" customFormat="true" ht="10.5" hidden="false" customHeight="true" outlineLevel="0" collapsed="false">
      <c r="A115" s="3"/>
      <c r="B115" s="17"/>
      <c r="C115" s="17"/>
      <c r="D115" s="17"/>
      <c r="E115" s="17"/>
      <c r="F115" s="17"/>
      <c r="G115" s="17"/>
      <c r="H115" s="17"/>
      <c r="I115" s="17"/>
      <c r="J115" s="17"/>
      <c r="K115" s="3"/>
    </row>
    <row r="116" s="1" customFormat="true" ht="9" hidden="false" customHeight="true" outlineLevel="0" collapsed="false">
      <c r="A116" s="3"/>
      <c r="B116" s="38"/>
      <c r="C116" s="17"/>
      <c r="D116" s="17"/>
      <c r="E116" s="17"/>
      <c r="F116" s="17"/>
      <c r="G116" s="17"/>
      <c r="H116" s="17"/>
      <c r="I116" s="17"/>
      <c r="J116" s="17"/>
      <c r="K116" s="3"/>
    </row>
    <row r="117" s="1" customFormat="true" ht="18.75" hidden="false" customHeight="true" outlineLevel="0" collapsed="false">
      <c r="A117" s="3"/>
      <c r="B117" s="90" t="s">
        <v>101</v>
      </c>
      <c r="C117" s="17"/>
      <c r="D117" s="17"/>
      <c r="E117" s="17"/>
      <c r="F117" s="17"/>
      <c r="G117" s="17"/>
      <c r="H117" s="17"/>
      <c r="I117" s="17"/>
      <c r="J117" s="17"/>
      <c r="K117" s="3"/>
    </row>
    <row r="118" s="1" customFormat="true" ht="15" hidden="false" customHeight="false" outlineLevel="0" collapsed="false">
      <c r="A118" s="3"/>
      <c r="B118" s="38" t="s">
        <v>102</v>
      </c>
      <c r="C118" s="17"/>
      <c r="D118" s="17"/>
      <c r="E118" s="91"/>
      <c r="F118" s="92" t="s">
        <v>103</v>
      </c>
      <c r="G118" s="68"/>
      <c r="H118" s="17"/>
      <c r="I118" s="17"/>
      <c r="J118" s="17"/>
      <c r="K118" s="3"/>
    </row>
    <row r="119" s="1" customFormat="true" ht="15" hidden="false" customHeight="false" outlineLevel="0" collapsed="false">
      <c r="A119" s="3"/>
      <c r="B119" s="38" t="s">
        <v>104</v>
      </c>
      <c r="C119" s="17"/>
      <c r="D119" s="17"/>
      <c r="E119" s="56"/>
      <c r="F119" s="17"/>
      <c r="G119" s="17"/>
      <c r="H119" s="17"/>
      <c r="I119" s="17"/>
      <c r="J119" s="17"/>
      <c r="K119" s="3"/>
    </row>
    <row r="120" s="1" customFormat="true" ht="15" hidden="false" customHeight="false" outlineLevel="0" collapsed="false">
      <c r="A120" s="3"/>
      <c r="B120" s="38" t="s">
        <v>105</v>
      </c>
      <c r="C120" s="17"/>
      <c r="D120" s="17"/>
      <c r="E120" s="91"/>
      <c r="F120" s="93"/>
      <c r="G120" s="93"/>
      <c r="H120" s="93"/>
      <c r="I120" s="93"/>
      <c r="J120" s="93"/>
      <c r="K120" s="3"/>
    </row>
    <row r="121" s="1" customFormat="true" ht="15" hidden="false" customHeight="true" outlineLevel="0" collapsed="false">
      <c r="A121" s="3"/>
      <c r="B121" s="38" t="s">
        <v>106</v>
      </c>
      <c r="C121" s="17"/>
      <c r="D121" s="17"/>
      <c r="E121" s="91"/>
      <c r="F121" s="94" t="s">
        <v>107</v>
      </c>
      <c r="G121" s="94"/>
      <c r="H121" s="94"/>
      <c r="I121" s="94"/>
      <c r="J121" s="94"/>
      <c r="K121" s="3"/>
    </row>
    <row r="122" s="1" customFormat="true" ht="15" hidden="false" customHeight="false" outlineLevel="0" collapsed="false">
      <c r="A122" s="3"/>
      <c r="B122" s="38" t="s">
        <v>108</v>
      </c>
      <c r="C122" s="17"/>
      <c r="D122" s="17"/>
      <c r="E122" s="95"/>
      <c r="F122" s="94"/>
      <c r="G122" s="94"/>
      <c r="H122" s="94"/>
      <c r="I122" s="94"/>
      <c r="J122" s="94"/>
      <c r="K122" s="3"/>
    </row>
    <row r="123" s="1" customFormat="true" ht="15" hidden="false" customHeight="false" outlineLevel="0" collapsed="false">
      <c r="A123" s="3"/>
      <c r="B123" s="38" t="s">
        <v>109</v>
      </c>
      <c r="C123" s="17"/>
      <c r="D123" s="17"/>
      <c r="E123" s="95"/>
      <c r="F123" s="93"/>
      <c r="G123" s="17"/>
      <c r="H123" s="17"/>
      <c r="I123" s="17"/>
      <c r="J123" s="17"/>
      <c r="K123" s="3"/>
    </row>
    <row r="124" s="1" customFormat="true" ht="15" hidden="false" customHeight="false" outlineLevel="0" collapsed="false">
      <c r="A124" s="3"/>
      <c r="B124" s="38" t="s">
        <v>110</v>
      </c>
      <c r="C124" s="17"/>
      <c r="D124" s="17"/>
      <c r="E124" s="91"/>
      <c r="F124" s="93"/>
      <c r="G124" s="93"/>
      <c r="H124" s="93"/>
      <c r="I124" s="93"/>
      <c r="J124" s="93"/>
      <c r="K124" s="3"/>
    </row>
    <row r="125" s="1" customFormat="true" ht="15" hidden="false" customHeight="false" outlineLevel="0" collapsed="false">
      <c r="A125" s="3"/>
      <c r="B125" s="38"/>
      <c r="C125" s="17"/>
      <c r="D125" s="17"/>
      <c r="E125" s="17"/>
      <c r="F125" s="17"/>
      <c r="G125" s="17"/>
      <c r="H125" s="17"/>
      <c r="I125" s="17"/>
      <c r="J125" s="17"/>
      <c r="K125" s="3"/>
    </row>
    <row r="126" s="1" customFormat="true" ht="15" hidden="false" customHeight="false" outlineLevel="0" collapsed="false">
      <c r="A126" s="3"/>
      <c r="B126" s="90" t="s">
        <v>111</v>
      </c>
      <c r="C126" s="17"/>
      <c r="D126" s="17"/>
      <c r="E126" s="17"/>
      <c r="F126" s="17"/>
      <c r="G126" s="17"/>
      <c r="H126" s="17"/>
      <c r="I126" s="17"/>
      <c r="J126" s="17"/>
      <c r="K126" s="3"/>
    </row>
    <row r="127" s="1" customFormat="true" ht="15" hidden="false" customHeight="false" outlineLevel="0" collapsed="false">
      <c r="A127" s="3"/>
      <c r="B127" s="38" t="s">
        <v>112</v>
      </c>
      <c r="C127" s="17"/>
      <c r="D127" s="17"/>
      <c r="E127" s="96"/>
      <c r="F127" s="17"/>
      <c r="G127" s="17"/>
      <c r="H127" s="17"/>
      <c r="I127" s="17"/>
      <c r="J127" s="17"/>
      <c r="K127" s="3"/>
    </row>
    <row r="128" s="1" customFormat="true" ht="15" hidden="false" customHeight="false" outlineLevel="0" collapsed="false">
      <c r="A128" s="3"/>
      <c r="B128" s="38" t="s">
        <v>113</v>
      </c>
      <c r="C128" s="17"/>
      <c r="D128" s="17"/>
      <c r="E128" s="91"/>
      <c r="F128" s="17"/>
      <c r="G128" s="17"/>
      <c r="H128" s="17"/>
      <c r="I128" s="17"/>
      <c r="J128" s="17"/>
      <c r="K128" s="3"/>
    </row>
    <row r="129" s="1" customFormat="true" ht="15" hidden="false" customHeight="false" outlineLevel="0" collapsed="false">
      <c r="A129" s="3"/>
      <c r="B129" s="38" t="s">
        <v>114</v>
      </c>
      <c r="C129" s="17"/>
      <c r="D129" s="17"/>
      <c r="E129" s="56"/>
      <c r="F129" s="17"/>
      <c r="G129" s="17"/>
      <c r="H129" s="17"/>
      <c r="I129" s="17"/>
      <c r="J129" s="17"/>
      <c r="K129" s="3"/>
    </row>
    <row r="130" s="1" customFormat="true" ht="15" hidden="false" customHeight="false" outlineLevel="0" collapsed="false">
      <c r="A130" s="3"/>
      <c r="B130" s="38" t="s">
        <v>115</v>
      </c>
      <c r="C130" s="17"/>
      <c r="D130" s="17"/>
      <c r="E130" s="97"/>
      <c r="F130" s="17"/>
      <c r="G130" s="17"/>
      <c r="H130" s="17"/>
      <c r="I130" s="17"/>
      <c r="J130" s="17"/>
      <c r="K130" s="3"/>
    </row>
    <row r="131" s="1" customFormat="true" ht="15" hidden="false" customHeight="false" outlineLevel="0" collapsed="false">
      <c r="A131" s="3"/>
      <c r="B131" s="38" t="s">
        <v>108</v>
      </c>
      <c r="C131" s="17"/>
      <c r="D131" s="17"/>
      <c r="E131" s="95"/>
      <c r="F131" s="17"/>
      <c r="G131" s="17"/>
      <c r="H131" s="17"/>
      <c r="I131" s="17"/>
      <c r="J131" s="17"/>
      <c r="K131" s="3"/>
    </row>
    <row r="132" s="1" customFormat="true" ht="15" hidden="false" customHeight="false" outlineLevel="0" collapsed="false">
      <c r="A132" s="3"/>
      <c r="B132" s="38" t="s">
        <v>116</v>
      </c>
      <c r="C132" s="17"/>
      <c r="D132" s="17"/>
      <c r="E132" s="95"/>
      <c r="F132" s="17"/>
      <c r="G132" s="17"/>
      <c r="H132" s="17"/>
      <c r="I132" s="17"/>
      <c r="J132" s="17"/>
      <c r="K132" s="3"/>
    </row>
    <row r="133" s="1" customFormat="true" ht="15" hidden="false" customHeight="false" outlineLevel="0" collapsed="false">
      <c r="A133" s="3"/>
      <c r="B133" s="38" t="s">
        <v>117</v>
      </c>
      <c r="C133" s="17"/>
      <c r="D133" s="17"/>
      <c r="E133" s="91"/>
      <c r="F133" s="17"/>
      <c r="G133" s="17"/>
      <c r="H133" s="17"/>
      <c r="I133" s="17"/>
      <c r="J133" s="17"/>
      <c r="K133" s="3"/>
    </row>
    <row r="134" s="1" customFormat="true" ht="15" hidden="false" customHeight="false" outlineLevel="0" collapsed="false">
      <c r="A134" s="3"/>
      <c r="B134" s="38"/>
      <c r="C134" s="84"/>
      <c r="D134" s="84"/>
      <c r="E134" s="84"/>
      <c r="F134" s="84"/>
      <c r="G134" s="84"/>
      <c r="H134" s="84"/>
      <c r="I134" s="84"/>
      <c r="J134" s="84"/>
      <c r="K134" s="3"/>
    </row>
    <row r="135" s="1" customFormat="true" ht="15" hidden="false" customHeight="false" outlineLevel="0" collapsed="false">
      <c r="A135" s="3"/>
      <c r="B135" s="90" t="s">
        <v>118</v>
      </c>
      <c r="C135" s="90"/>
      <c r="D135" s="90"/>
      <c r="E135" s="90"/>
      <c r="F135" s="84"/>
      <c r="G135" s="84"/>
      <c r="H135" s="84"/>
      <c r="I135" s="84"/>
      <c r="J135" s="84"/>
      <c r="K135" s="3"/>
    </row>
    <row r="136" s="1" customFormat="true" ht="15" hidden="false" customHeight="false" outlineLevel="0" collapsed="false">
      <c r="A136" s="3"/>
      <c r="B136" s="38" t="s">
        <v>119</v>
      </c>
      <c r="C136" s="84"/>
      <c r="D136" s="84"/>
      <c r="E136" s="95"/>
      <c r="F136" s="84"/>
      <c r="G136" s="84"/>
      <c r="H136" s="84"/>
      <c r="I136" s="84"/>
      <c r="J136" s="84"/>
      <c r="K136" s="3"/>
    </row>
    <row r="137" s="1" customFormat="true" ht="15" hidden="false" customHeight="false" outlineLevel="0" collapsed="false">
      <c r="A137" s="3"/>
      <c r="B137" s="38" t="s">
        <v>120</v>
      </c>
      <c r="C137" s="84"/>
      <c r="D137" s="84"/>
      <c r="E137" s="91"/>
      <c r="F137" s="84"/>
      <c r="G137" s="84"/>
      <c r="H137" s="84"/>
      <c r="I137" s="84"/>
      <c r="J137" s="84"/>
      <c r="K137" s="3"/>
    </row>
    <row r="138" s="1" customFormat="true" ht="15" hidden="false" customHeight="false" outlineLevel="0" collapsed="false">
      <c r="A138" s="3"/>
      <c r="B138" s="38" t="s">
        <v>121</v>
      </c>
      <c r="C138" s="84"/>
      <c r="D138" s="84"/>
      <c r="E138" s="56"/>
      <c r="F138" s="84"/>
      <c r="G138" s="84"/>
      <c r="H138" s="84"/>
      <c r="I138" s="84"/>
      <c r="J138" s="84"/>
      <c r="K138" s="3"/>
    </row>
    <row r="139" s="1" customFormat="true" ht="15" hidden="false" customHeight="false" outlineLevel="0" collapsed="false">
      <c r="A139" s="3"/>
      <c r="B139" s="38" t="s">
        <v>122</v>
      </c>
      <c r="C139" s="84"/>
      <c r="D139" s="84"/>
      <c r="E139" s="95"/>
      <c r="F139" s="84"/>
      <c r="G139" s="84"/>
      <c r="H139" s="84"/>
      <c r="I139" s="84"/>
      <c r="J139" s="84"/>
      <c r="K139" s="3"/>
    </row>
    <row r="140" s="1" customFormat="true" ht="15" hidden="false" customHeight="false" outlineLevel="0" collapsed="false">
      <c r="A140" s="3"/>
      <c r="B140" s="38" t="s">
        <v>123</v>
      </c>
      <c r="C140" s="38"/>
      <c r="D140" s="84"/>
      <c r="E140" s="91"/>
      <c r="F140" s="84"/>
      <c r="G140" s="84"/>
      <c r="H140" s="84"/>
      <c r="I140" s="84"/>
      <c r="J140" s="84"/>
      <c r="K140" s="3"/>
    </row>
    <row r="141" s="1" customFormat="true" ht="15" hidden="false" customHeight="false" outlineLevel="0" collapsed="false">
      <c r="A141" s="3"/>
      <c r="B141" s="38"/>
      <c r="C141" s="38"/>
      <c r="D141" s="84"/>
      <c r="E141" s="84"/>
      <c r="F141" s="84"/>
      <c r="G141" s="84"/>
      <c r="H141" s="84"/>
      <c r="I141" s="84"/>
      <c r="J141" s="84"/>
      <c r="K141" s="3"/>
    </row>
    <row r="142" s="1" customFormat="true" ht="15" hidden="false" customHeight="true" outlineLevel="0" collapsed="false">
      <c r="A142" s="3"/>
      <c r="B142" s="98"/>
      <c r="C142" s="3"/>
      <c r="D142" s="3"/>
      <c r="E142" s="3"/>
      <c r="F142" s="3"/>
      <c r="G142" s="3"/>
      <c r="H142" s="3"/>
      <c r="I142" s="3"/>
      <c r="J142" s="3"/>
      <c r="K142" s="3"/>
    </row>
    <row r="143" s="1" customFormat="true" ht="15" hidden="false" customHeight="false" outlineLevel="0" collapsed="false">
      <c r="B143" s="99"/>
    </row>
    <row r="144" s="1" customFormat="true" ht="15" hidden="false" customHeight="false" outlineLevel="0" collapsed="false">
      <c r="B144" s="99"/>
    </row>
    <row r="145" s="1" customFormat="true" ht="15" hidden="false" customHeight="false" outlineLevel="0" collapsed="false">
      <c r="B145" s="99"/>
    </row>
    <row r="146" s="1" customFormat="true" ht="15" hidden="false" customHeight="false" outlineLevel="0" collapsed="false">
      <c r="B146" s="99"/>
    </row>
    <row r="147" s="1" customFormat="true" ht="15" hidden="false" customHeight="false" outlineLevel="0" collapsed="false">
      <c r="B147" s="99"/>
    </row>
    <row r="148" s="1" customFormat="true" ht="15" hidden="false" customHeight="false" outlineLevel="0" collapsed="false">
      <c r="B148" s="99"/>
    </row>
    <row r="149" s="1" customFormat="true" ht="15" hidden="false" customHeight="false" outlineLevel="0" collapsed="false">
      <c r="B149" s="99"/>
    </row>
  </sheetData>
  <sheetProtection algorithmName="SHA-512" hashValue="SVSUfQ6gt0MWQIWLgaGlyloafScqPbShHKZ6glRCzlZ85irfa6vdEkOEsXLmTlLEFNs/A4jjqWT3fd3xC4VRVw==" saltValue="iYMijYVyoc+34CxW5E4F4w==" spinCount="100000" sheet="true" objects="true" scenarios="true" selectLockedCells="true"/>
  <mergeCells count="52">
    <mergeCell ref="B4:F4"/>
    <mergeCell ref="B5:F5"/>
    <mergeCell ref="B6:F6"/>
    <mergeCell ref="B7:D7"/>
    <mergeCell ref="B8:D8"/>
    <mergeCell ref="B9:D9"/>
    <mergeCell ref="B10:D10"/>
    <mergeCell ref="B11:D11"/>
    <mergeCell ref="B12:D12"/>
    <mergeCell ref="B13:D13"/>
    <mergeCell ref="B16:J16"/>
    <mergeCell ref="B30:J30"/>
    <mergeCell ref="G36:J37"/>
    <mergeCell ref="B39:J39"/>
    <mergeCell ref="B42:C42"/>
    <mergeCell ref="B44:C44"/>
    <mergeCell ref="H45:J46"/>
    <mergeCell ref="B46:C46"/>
    <mergeCell ref="B47:C47"/>
    <mergeCell ref="B48:C48"/>
    <mergeCell ref="B49:C49"/>
    <mergeCell ref="B57:J57"/>
    <mergeCell ref="B59:C59"/>
    <mergeCell ref="B61:C61"/>
    <mergeCell ref="B62:C62"/>
    <mergeCell ref="B69:J69"/>
    <mergeCell ref="B72:C72"/>
    <mergeCell ref="E73:I74"/>
    <mergeCell ref="B75:C75"/>
    <mergeCell ref="B77:C77"/>
    <mergeCell ref="B78:C78"/>
    <mergeCell ref="B79:C79"/>
    <mergeCell ref="B80:C80"/>
    <mergeCell ref="B81:C81"/>
    <mergeCell ref="B88:C88"/>
    <mergeCell ref="B94:J94"/>
    <mergeCell ref="B96:D96"/>
    <mergeCell ref="F98:J98"/>
    <mergeCell ref="B100:D100"/>
    <mergeCell ref="B101:D101"/>
    <mergeCell ref="F101:H101"/>
    <mergeCell ref="B102:D102"/>
    <mergeCell ref="B103:D103"/>
    <mergeCell ref="F103:J105"/>
    <mergeCell ref="B104:D104"/>
    <mergeCell ref="C105:D105"/>
    <mergeCell ref="C106:D106"/>
    <mergeCell ref="C107:D107"/>
    <mergeCell ref="C108:D108"/>
    <mergeCell ref="C109:D109"/>
    <mergeCell ref="B114:J114"/>
    <mergeCell ref="F121:J122"/>
  </mergeCells>
  <conditionalFormatting sqref="D53">
    <cfRule type="expression" priority="2" aboveAverage="0" equalAverage="0" bottom="0" percent="0" rank="0" text="" dxfId="2">
      <formula>D53&lt;&gt;D42</formula>
    </cfRule>
    <cfRule type="expression" priority="3" aboveAverage="0" equalAverage="0" bottom="0" percent="0" rank="0" text="" dxfId="3">
      <formula>D53&lt;&gt;D42</formula>
    </cfRule>
    <cfRule type="expression" priority="4" aboveAverage="0" equalAverage="0" bottom="0" percent="0" rank="0" text="" dxfId="3">
      <formula>D53&lt;&gt;D42</formula>
    </cfRule>
    <cfRule type="expression" priority="5" aboveAverage="0" equalAverage="0" bottom="0" percent="0" rank="0" text="" dxfId="4">
      <formula>"D53&lt;&gt;d42"</formula>
    </cfRule>
  </conditionalFormatting>
  <dataValidations count="8">
    <dataValidation allowBlank="true" errorStyle="stop" operator="between" showDropDown="false" showErrorMessage="true" showInputMessage="true" sqref="D24" type="list">
      <formula1>$X$19:$X$23</formula1>
      <formula2>0</formula2>
    </dataValidation>
    <dataValidation allowBlank="true" errorStyle="stop" operator="between" showDropDown="false" showErrorMessage="true" showInputMessage="true" sqref="Q22:Q24" type="list">
      <formula1>$Q$22:$Q$24</formula1>
      <formula2>0</formula2>
    </dataValidation>
    <dataValidation allowBlank="true" errorStyle="stop" operator="between" showDropDown="false" showErrorMessage="true" showInputMessage="true" sqref="D26" type="list">
      <formula1>$T$20:$T$22</formula1>
      <formula2>0</formula2>
    </dataValidation>
    <dataValidation allowBlank="true" errorStyle="stop" operator="between" showDropDown="false" showErrorMessage="true" showInputMessage="true" sqref="D27" type="list">
      <formula1>$V$20:$V$22</formula1>
      <formula2>0</formula2>
    </dataValidation>
    <dataValidation allowBlank="true" errorStyle="stop" operator="between" showDropDown="false" showErrorMessage="true" showInputMessage="true" sqref="D25" type="list">
      <formula1>$Q$21:$Q$24</formula1>
      <formula2>0</formula2>
    </dataValidation>
    <dataValidation allowBlank="true" error="This field will only accept a numeric value.  Please enter a number rather than text." errorStyle="stop" errorTitle="Numeric Values Only" operator="between" showDropDown="false" showErrorMessage="true" showInputMessage="true" sqref="D60" type="decimal">
      <formula1>1</formula1>
      <formula2>10000000</formula2>
    </dataValidation>
    <dataValidation allowBlank="true" error="This field will only accept a numeric value.  Please enter a number rather than text." errorStyle="stop" errorTitle="Numeric Values Only" operator="between" showDropDown="false" showErrorMessage="true" showInputMessage="true" sqref="D45:E52 D61:D65 E97:E109" type="decimal">
      <formula1>0</formula1>
      <formula2>10000000</formula2>
    </dataValidation>
    <dataValidation allowBlank="true" error="This field will only accept a numeric value.  Please enter a number rather than text." errorStyle="stop" errorTitle="Numeric Values Only" operator="between" showDropDown="false" showErrorMessage="true" showInputMessage="true" sqref="D73:D87" type="decimal">
      <formula1>0</formula1>
      <formula2>100000000</formula2>
    </dataValidation>
  </dataValidations>
  <hyperlinks>
    <hyperlink ref="B7" location="'Input Form'!D19" display="Section 1 - My Personal Information"/>
    <hyperlink ref="B8" location="'Input Form'!F36" display="Section 2 - My Support Needs"/>
    <hyperlink ref="B9" location="'Input Form'!D45" display="Section 3 - My Support Costs"/>
    <hyperlink ref="B10" location="'Input Form'!D60" display="Section 4 - My Support Resources"/>
    <hyperlink ref="B11" location="'Input Form'!D73" display="Section 5 - My Housing and Living Costs"/>
    <hyperlink ref="B12" location="'Input Form'!E97" display="Section 6 - My Housing and Living Resources"/>
    <hyperlink ref="B13" location="'Input Form'!E118" display="Section 7 - My Assets"/>
    <hyperlink ref="F118" r:id="rId1" display="RDSP calculator."/>
  </hyperlinks>
  <printOptions headings="false" gridLines="false" gridLinesSet="true" horizontalCentered="false" verticalCentered="false"/>
  <pageMargins left="0.7" right="0.7" top="0.5" bottom="0.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2"/>
  <tableParts>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T86"/>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H29" activeCellId="0" sqref="H29"/>
    </sheetView>
  </sheetViews>
  <sheetFormatPr defaultColWidth="8.6875" defaultRowHeight="14.25" zeroHeight="false" outlineLevelRow="0" outlineLevelCol="0"/>
  <cols>
    <col collapsed="false" customWidth="true" hidden="false" outlineLevel="0" max="1" min="1" style="0" width="2.09"/>
    <col collapsed="false" customWidth="true" hidden="false" outlineLevel="0" max="2" min="2" style="0" width="16.45"/>
    <col collapsed="false" customWidth="true" hidden="false" outlineLevel="0" max="3" min="3" style="0" width="34"/>
    <col collapsed="false" customWidth="true" hidden="false" outlineLevel="0" max="4" min="4" style="0" width="20.82"/>
    <col collapsed="false" customWidth="true" hidden="false" outlineLevel="0" max="5" min="5" style="0" width="19"/>
    <col collapsed="false" customWidth="true" hidden="false" outlineLevel="0" max="6" min="6" style="0" width="14.45"/>
    <col collapsed="false" customWidth="true" hidden="false" outlineLevel="0" max="7" min="7" style="0" width="13.01"/>
    <col collapsed="false" customWidth="true" hidden="false" outlineLevel="0" max="8" min="8" style="0" width="15.18"/>
    <col collapsed="false" customWidth="true" hidden="false" outlineLevel="0" max="9" min="9" style="0" width="15.27"/>
    <col collapsed="false" customWidth="true" hidden="false" outlineLevel="0" max="10" min="10" style="0" width="15.72"/>
    <col collapsed="false" customWidth="true" hidden="false" outlineLevel="0" max="11" min="11" style="0" width="2.72"/>
  </cols>
  <sheetData>
    <row r="1" customFormat="false" ht="10.5" hidden="false" customHeight="true" outlineLevel="0" collapsed="false">
      <c r="A1" s="3"/>
      <c r="B1" s="3"/>
      <c r="C1" s="3"/>
      <c r="D1" s="3"/>
      <c r="E1" s="3"/>
      <c r="F1" s="3"/>
      <c r="G1" s="3"/>
      <c r="H1" s="3"/>
      <c r="I1" s="3"/>
      <c r="J1" s="3"/>
      <c r="K1" s="3"/>
    </row>
    <row r="2" customFormat="false" ht="33" hidden="false" customHeight="false" outlineLevel="0" collapsed="false">
      <c r="A2" s="3"/>
      <c r="B2" s="100" t="s">
        <v>124</v>
      </c>
      <c r="C2" s="100"/>
      <c r="D2" s="100"/>
      <c r="E2" s="100"/>
      <c r="F2" s="100"/>
      <c r="G2" s="100"/>
      <c r="H2" s="100"/>
      <c r="I2" s="100"/>
      <c r="J2" s="100"/>
      <c r="K2" s="3"/>
    </row>
    <row r="3" customFormat="false" ht="33" hidden="false" customHeight="true" outlineLevel="0" collapsed="false">
      <c r="A3" s="3"/>
      <c r="B3" s="101" t="s">
        <v>125</v>
      </c>
      <c r="C3" s="101"/>
      <c r="D3" s="101"/>
      <c r="E3" s="101"/>
      <c r="F3" s="101"/>
      <c r="G3" s="101"/>
      <c r="H3" s="101"/>
      <c r="I3" s="101"/>
      <c r="J3" s="101"/>
      <c r="K3" s="3"/>
    </row>
    <row r="4" customFormat="false" ht="33" hidden="false" customHeight="true" outlineLevel="0" collapsed="false">
      <c r="A4" s="3"/>
      <c r="B4" s="101"/>
      <c r="C4" s="101"/>
      <c r="D4" s="101"/>
      <c r="E4" s="101"/>
      <c r="F4" s="101"/>
      <c r="G4" s="101"/>
      <c r="H4" s="101"/>
      <c r="I4" s="101"/>
      <c r="J4" s="101"/>
      <c r="K4" s="3"/>
    </row>
    <row r="5" customFormat="false" ht="33" hidden="false" customHeight="true" outlineLevel="0" collapsed="false">
      <c r="A5" s="3"/>
      <c r="B5" s="101"/>
      <c r="C5" s="101"/>
      <c r="D5" s="101"/>
      <c r="E5" s="101"/>
      <c r="F5" s="101"/>
      <c r="G5" s="101"/>
      <c r="H5" s="101"/>
      <c r="I5" s="101"/>
      <c r="J5" s="101"/>
      <c r="K5" s="3"/>
    </row>
    <row r="6" customFormat="false" ht="14.25" hidden="false" customHeight="false" outlineLevel="0" collapsed="false">
      <c r="A6" s="3"/>
      <c r="B6" s="7"/>
      <c r="C6" s="1"/>
      <c r="D6" s="7"/>
      <c r="E6" s="7"/>
      <c r="F6" s="7"/>
      <c r="G6" s="7"/>
      <c r="H6" s="7"/>
      <c r="I6" s="1"/>
      <c r="J6" s="1"/>
      <c r="K6" s="3"/>
    </row>
    <row r="7" customFormat="false" ht="33" hidden="false" customHeight="false" outlineLevel="0" collapsed="false">
      <c r="A7" s="3"/>
      <c r="B7" s="102" t="s">
        <v>126</v>
      </c>
      <c r="C7" s="102"/>
      <c r="D7" s="102"/>
      <c r="E7" s="102"/>
      <c r="F7" s="102"/>
      <c r="G7" s="102"/>
      <c r="H7" s="102"/>
      <c r="I7" s="102"/>
      <c r="J7" s="102"/>
      <c r="K7" s="3"/>
    </row>
    <row r="8" customFormat="false" ht="18" hidden="false" customHeight="false" outlineLevel="0" collapsed="false">
      <c r="A8" s="3"/>
      <c r="B8" s="103"/>
      <c r="C8" s="1"/>
      <c r="D8" s="7"/>
      <c r="E8" s="7"/>
      <c r="F8" s="7"/>
      <c r="G8" s="7"/>
      <c r="H8" s="7"/>
      <c r="I8" s="1"/>
      <c r="J8" s="1"/>
      <c r="K8" s="3"/>
    </row>
    <row r="9" customFormat="false" ht="14.25" hidden="false" customHeight="false" outlineLevel="0" collapsed="false">
      <c r="A9" s="3"/>
      <c r="B9" s="1"/>
      <c r="C9" s="7"/>
      <c r="D9" s="7"/>
      <c r="E9" s="7"/>
      <c r="F9" s="7"/>
      <c r="G9" s="7"/>
      <c r="H9" s="7"/>
      <c r="I9" s="1"/>
      <c r="J9" s="1"/>
      <c r="K9" s="3"/>
    </row>
    <row r="10" customFormat="false" ht="14.25" hidden="false" customHeight="true" outlineLevel="0" collapsed="false">
      <c r="A10" s="3"/>
      <c r="B10" s="104" t="s">
        <v>127</v>
      </c>
      <c r="C10" s="105" t="s">
        <v>128</v>
      </c>
      <c r="D10" s="105"/>
      <c r="E10" s="105"/>
      <c r="F10" s="105" t="s">
        <v>129</v>
      </c>
      <c r="G10" s="105" t="s">
        <v>130</v>
      </c>
      <c r="H10" s="105" t="s">
        <v>131</v>
      </c>
      <c r="I10" s="105" t="s">
        <v>132</v>
      </c>
      <c r="J10" s="105" t="s">
        <v>133</v>
      </c>
      <c r="K10" s="3"/>
    </row>
    <row r="11" customFormat="false" ht="14.25" hidden="false" customHeight="false" outlineLevel="0" collapsed="false">
      <c r="A11" s="3"/>
      <c r="B11" s="104"/>
      <c r="C11" s="105"/>
      <c r="D11" s="105"/>
      <c r="E11" s="105"/>
      <c r="F11" s="105"/>
      <c r="G11" s="105"/>
      <c r="H11" s="105" t="s">
        <v>134</v>
      </c>
      <c r="I11" s="105" t="s">
        <v>135</v>
      </c>
      <c r="J11" s="105" t="s">
        <v>136</v>
      </c>
      <c r="K11" s="3"/>
    </row>
    <row r="12" customFormat="false" ht="37.5" hidden="false" customHeight="true" outlineLevel="0" collapsed="false">
      <c r="A12" s="3"/>
      <c r="B12" s="106" t="s">
        <v>137</v>
      </c>
      <c r="C12" s="105"/>
      <c r="D12" s="105"/>
      <c r="E12" s="105"/>
      <c r="F12" s="105"/>
      <c r="G12" s="105"/>
      <c r="H12" s="105" t="s">
        <v>138</v>
      </c>
      <c r="I12" s="105" t="s">
        <v>139</v>
      </c>
      <c r="J12" s="105"/>
      <c r="K12" s="3"/>
    </row>
    <row r="13" customFormat="false" ht="15" hidden="false" customHeight="false" outlineLevel="0" collapsed="false">
      <c r="A13" s="3"/>
      <c r="B13" s="107"/>
      <c r="C13" s="108"/>
      <c r="D13" s="108"/>
      <c r="E13" s="108"/>
      <c r="F13" s="109"/>
      <c r="G13" s="110"/>
      <c r="H13" s="110"/>
      <c r="I13" s="110"/>
      <c r="J13" s="110"/>
      <c r="K13" s="3"/>
    </row>
    <row r="14" customFormat="false" ht="15" hidden="false" customHeight="false" outlineLevel="0" collapsed="false">
      <c r="A14" s="3"/>
      <c r="B14" s="107"/>
      <c r="C14" s="111"/>
      <c r="D14" s="111"/>
      <c r="E14" s="111"/>
      <c r="F14" s="109"/>
      <c r="G14" s="110"/>
      <c r="H14" s="110"/>
      <c r="I14" s="110"/>
      <c r="J14" s="110"/>
      <c r="K14" s="3"/>
    </row>
    <row r="15" customFormat="false" ht="15" hidden="false" customHeight="false" outlineLevel="0" collapsed="false">
      <c r="A15" s="3"/>
      <c r="B15" s="107"/>
      <c r="C15" s="108"/>
      <c r="D15" s="108"/>
      <c r="E15" s="108"/>
      <c r="F15" s="109"/>
      <c r="G15" s="110"/>
      <c r="H15" s="110"/>
      <c r="I15" s="110"/>
      <c r="J15" s="110"/>
      <c r="K15" s="3"/>
    </row>
    <row r="16" customFormat="false" ht="15" hidden="false" customHeight="false" outlineLevel="0" collapsed="false">
      <c r="A16" s="3"/>
      <c r="B16" s="107"/>
      <c r="C16" s="108"/>
      <c r="D16" s="108"/>
      <c r="E16" s="108"/>
      <c r="F16" s="109"/>
      <c r="G16" s="110"/>
      <c r="H16" s="110"/>
      <c r="I16" s="110"/>
      <c r="J16" s="110"/>
      <c r="K16" s="3"/>
    </row>
    <row r="17" customFormat="false" ht="15" hidden="false" customHeight="false" outlineLevel="0" collapsed="false">
      <c r="A17" s="3"/>
      <c r="B17" s="107"/>
      <c r="C17" s="108"/>
      <c r="D17" s="108"/>
      <c r="E17" s="108"/>
      <c r="F17" s="109"/>
      <c r="G17" s="110"/>
      <c r="H17" s="110"/>
      <c r="I17" s="110"/>
      <c r="J17" s="110"/>
      <c r="K17" s="3"/>
    </row>
    <row r="18" customFormat="false" ht="15" hidden="false" customHeight="false" outlineLevel="0" collapsed="false">
      <c r="A18" s="3"/>
      <c r="B18" s="38" t="s">
        <v>140</v>
      </c>
      <c r="C18" s="17"/>
      <c r="D18" s="112"/>
      <c r="E18" s="112"/>
      <c r="F18" s="112"/>
      <c r="G18" s="17"/>
      <c r="H18" s="113" t="n">
        <f aca="false">SUM(H13:H17)</f>
        <v>0</v>
      </c>
      <c r="I18" s="113" t="n">
        <f aca="false">SUM(I13:I17)</f>
        <v>0</v>
      </c>
      <c r="J18" s="113" t="n">
        <f aca="false">SUM(J13:J17)</f>
        <v>0</v>
      </c>
      <c r="K18" s="3"/>
    </row>
    <row r="19" customFormat="false" ht="15" hidden="false" customHeight="false" outlineLevel="0" collapsed="false">
      <c r="A19" s="3"/>
      <c r="B19" s="38"/>
      <c r="C19" s="84"/>
      <c r="D19" s="84"/>
      <c r="E19" s="84"/>
      <c r="F19" s="84"/>
      <c r="G19" s="84"/>
      <c r="H19" s="84"/>
      <c r="I19" s="84"/>
      <c r="J19" s="84"/>
      <c r="K19" s="3"/>
    </row>
    <row r="20" customFormat="false" ht="15" hidden="false" customHeight="false" outlineLevel="0" collapsed="false">
      <c r="A20" s="3"/>
      <c r="B20" s="99"/>
      <c r="C20" s="1"/>
      <c r="D20" s="1"/>
      <c r="E20" s="1"/>
      <c r="F20" s="1"/>
      <c r="G20" s="1"/>
      <c r="H20" s="1"/>
      <c r="I20" s="1"/>
      <c r="J20" s="1"/>
      <c r="K20" s="3"/>
    </row>
    <row r="21" customFormat="false" ht="28.5" hidden="false" customHeight="true" outlineLevel="0" collapsed="false">
      <c r="A21" s="3"/>
      <c r="B21" s="16" t="s">
        <v>141</v>
      </c>
      <c r="C21" s="16"/>
      <c r="D21" s="16"/>
      <c r="E21" s="16"/>
      <c r="F21" s="16"/>
      <c r="G21" s="16"/>
      <c r="H21" s="16"/>
      <c r="I21" s="16"/>
      <c r="J21" s="16"/>
      <c r="K21" s="3"/>
    </row>
    <row r="22" customFormat="false" ht="18" hidden="false" customHeight="false" outlineLevel="0" collapsed="false">
      <c r="A22" s="3"/>
      <c r="B22" s="114"/>
      <c r="C22" s="1"/>
      <c r="D22" s="7"/>
      <c r="E22" s="7"/>
      <c r="F22" s="7"/>
      <c r="G22" s="7"/>
      <c r="H22" s="7"/>
      <c r="I22" s="1"/>
      <c r="J22" s="1"/>
      <c r="K22" s="3"/>
    </row>
    <row r="23" customFormat="false" ht="18" hidden="false" customHeight="false" outlineLevel="0" collapsed="false">
      <c r="A23" s="3"/>
      <c r="B23" s="114"/>
      <c r="C23" s="1"/>
      <c r="D23" s="7"/>
      <c r="E23" s="7"/>
      <c r="F23" s="7"/>
      <c r="G23" s="7"/>
      <c r="H23" s="7"/>
      <c r="I23" s="1"/>
      <c r="J23" s="1"/>
      <c r="K23" s="3"/>
    </row>
    <row r="24" customFormat="false" ht="14.25" hidden="false" customHeight="true" outlineLevel="0" collapsed="false">
      <c r="A24" s="3"/>
      <c r="B24" s="115" t="s">
        <v>142</v>
      </c>
      <c r="C24" s="116" t="s">
        <v>128</v>
      </c>
      <c r="D24" s="116"/>
      <c r="E24" s="116"/>
      <c r="F24" s="115" t="s">
        <v>129</v>
      </c>
      <c r="G24" s="115" t="s">
        <v>143</v>
      </c>
      <c r="H24" s="115" t="s">
        <v>131</v>
      </c>
      <c r="I24" s="115" t="s">
        <v>144</v>
      </c>
      <c r="J24" s="115" t="s">
        <v>133</v>
      </c>
      <c r="K24" s="3"/>
    </row>
    <row r="25" customFormat="false" ht="50.25" hidden="false" customHeight="true" outlineLevel="0" collapsed="false">
      <c r="A25" s="3"/>
      <c r="B25" s="117" t="s">
        <v>145</v>
      </c>
      <c r="C25" s="116"/>
      <c r="D25" s="116"/>
      <c r="E25" s="116"/>
      <c r="F25" s="115"/>
      <c r="G25" s="115"/>
      <c r="H25" s="115"/>
      <c r="I25" s="115"/>
      <c r="J25" s="115"/>
      <c r="K25" s="3"/>
    </row>
    <row r="26" customFormat="false" ht="15" hidden="false" customHeight="false" outlineLevel="0" collapsed="false">
      <c r="A26" s="3"/>
      <c r="B26" s="118"/>
      <c r="C26" s="119"/>
      <c r="D26" s="119"/>
      <c r="E26" s="119"/>
      <c r="F26" s="109"/>
      <c r="G26" s="110"/>
      <c r="H26" s="110"/>
      <c r="I26" s="110"/>
      <c r="J26" s="110"/>
      <c r="K26" s="3"/>
    </row>
    <row r="27" customFormat="false" ht="15" hidden="false" customHeight="false" outlineLevel="0" collapsed="false">
      <c r="A27" s="3"/>
      <c r="B27" s="120"/>
      <c r="C27" s="111"/>
      <c r="D27" s="111"/>
      <c r="E27" s="111"/>
      <c r="F27" s="109"/>
      <c r="G27" s="110"/>
      <c r="H27" s="110"/>
      <c r="I27" s="110"/>
      <c r="J27" s="110"/>
      <c r="K27" s="3"/>
    </row>
    <row r="28" customFormat="false" ht="15" hidden="false" customHeight="false" outlineLevel="0" collapsed="false">
      <c r="A28" s="3"/>
      <c r="B28" s="120"/>
      <c r="C28" s="111"/>
      <c r="D28" s="111"/>
      <c r="E28" s="111"/>
      <c r="F28" s="109"/>
      <c r="G28" s="110"/>
      <c r="H28" s="110"/>
      <c r="I28" s="110"/>
      <c r="J28" s="110"/>
      <c r="K28" s="3"/>
    </row>
    <row r="29" customFormat="false" ht="15" hidden="false" customHeight="false" outlineLevel="0" collapsed="false">
      <c r="A29" s="3"/>
      <c r="B29" s="120"/>
      <c r="C29" s="111"/>
      <c r="D29" s="111"/>
      <c r="E29" s="111"/>
      <c r="F29" s="109"/>
      <c r="G29" s="110"/>
      <c r="H29" s="110"/>
      <c r="I29" s="110"/>
      <c r="J29" s="110"/>
      <c r="K29" s="3"/>
    </row>
    <row r="30" customFormat="false" ht="15" hidden="false" customHeight="false" outlineLevel="0" collapsed="false">
      <c r="A30" s="3"/>
      <c r="B30" s="120"/>
      <c r="C30" s="111"/>
      <c r="D30" s="111"/>
      <c r="E30" s="111"/>
      <c r="F30" s="109"/>
      <c r="G30" s="110"/>
      <c r="H30" s="110"/>
      <c r="I30" s="110"/>
      <c r="J30" s="110"/>
      <c r="K30" s="3"/>
    </row>
    <row r="31" customFormat="false" ht="15" hidden="false" customHeight="false" outlineLevel="0" collapsed="false">
      <c r="A31" s="3"/>
      <c r="B31" s="74" t="s">
        <v>140</v>
      </c>
      <c r="C31" s="74"/>
      <c r="D31" s="112"/>
      <c r="E31" s="112"/>
      <c r="F31" s="112"/>
      <c r="G31" s="17"/>
      <c r="H31" s="121" t="n">
        <f aca="false">SUM(H26:H30)</f>
        <v>0</v>
      </c>
      <c r="I31" s="121" t="n">
        <f aca="false">SUM(I26:I30)</f>
        <v>0</v>
      </c>
      <c r="J31" s="113" t="n">
        <f aca="false">SUM(J26:J30)</f>
        <v>0</v>
      </c>
      <c r="K31" s="3"/>
    </row>
    <row r="32" customFormat="false" ht="15" hidden="false" customHeight="false" outlineLevel="0" collapsed="false">
      <c r="A32" s="3"/>
      <c r="B32" s="99"/>
      <c r="C32" s="1"/>
      <c r="D32" s="1"/>
      <c r="E32" s="1"/>
      <c r="F32" s="1"/>
      <c r="G32" s="1"/>
      <c r="H32" s="1"/>
      <c r="I32" s="1"/>
      <c r="J32" s="1"/>
      <c r="K32" s="3"/>
    </row>
    <row r="33" customFormat="false" ht="15" hidden="false" customHeight="false" outlineLevel="0" collapsed="false">
      <c r="A33" s="3"/>
      <c r="B33" s="99"/>
      <c r="C33" s="1"/>
      <c r="D33" s="1"/>
      <c r="E33" s="1"/>
      <c r="F33" s="1"/>
      <c r="G33" s="1"/>
      <c r="H33" s="1"/>
      <c r="I33" s="1"/>
      <c r="J33" s="1"/>
      <c r="K33" s="3"/>
    </row>
    <row r="34" customFormat="false" ht="33" hidden="false" customHeight="false" outlineLevel="0" collapsed="false">
      <c r="A34" s="3"/>
      <c r="B34" s="16" t="s">
        <v>146</v>
      </c>
      <c r="C34" s="16"/>
      <c r="D34" s="16"/>
      <c r="E34" s="16"/>
      <c r="F34" s="16"/>
      <c r="G34" s="16"/>
      <c r="H34" s="16"/>
      <c r="I34" s="16"/>
      <c r="J34" s="16"/>
      <c r="K34" s="3"/>
    </row>
    <row r="35" customFormat="false" ht="15" hidden="false" customHeight="false" outlineLevel="0" collapsed="false">
      <c r="A35" s="3"/>
      <c r="B35" s="99"/>
      <c r="C35" s="7"/>
      <c r="D35" s="7"/>
      <c r="E35" s="7"/>
      <c r="F35" s="7"/>
      <c r="G35" s="7"/>
      <c r="H35" s="7"/>
      <c r="I35" s="1"/>
      <c r="J35" s="1"/>
      <c r="K35" s="3"/>
    </row>
    <row r="36" customFormat="false" ht="15" hidden="false" customHeight="false" outlineLevel="0" collapsed="false">
      <c r="A36" s="3"/>
      <c r="B36" s="99"/>
      <c r="C36" s="7"/>
      <c r="D36" s="7"/>
      <c r="E36" s="7"/>
      <c r="F36" s="7"/>
      <c r="G36" s="7"/>
      <c r="H36" s="7"/>
      <c r="I36" s="1"/>
      <c r="J36" s="1"/>
      <c r="K36" s="3"/>
    </row>
    <row r="37" customFormat="false" ht="14.25" hidden="false" customHeight="true" outlineLevel="0" collapsed="false">
      <c r="A37" s="3"/>
      <c r="B37" s="122" t="s">
        <v>147</v>
      </c>
      <c r="C37" s="123" t="s">
        <v>148</v>
      </c>
      <c r="D37" s="123"/>
      <c r="E37" s="123"/>
      <c r="F37" s="115" t="s">
        <v>129</v>
      </c>
      <c r="G37" s="115" t="s">
        <v>130</v>
      </c>
      <c r="H37" s="115" t="s">
        <v>131</v>
      </c>
      <c r="I37" s="115" t="s">
        <v>144</v>
      </c>
      <c r="J37" s="123" t="s">
        <v>133</v>
      </c>
      <c r="K37" s="3"/>
    </row>
    <row r="38" customFormat="false" ht="14.25" hidden="false" customHeight="false" outlineLevel="0" collapsed="false">
      <c r="A38" s="3"/>
      <c r="B38" s="122"/>
      <c r="C38" s="123"/>
      <c r="D38" s="123"/>
      <c r="E38" s="123"/>
      <c r="F38" s="115"/>
      <c r="G38" s="115"/>
      <c r="H38" s="115" t="s">
        <v>134</v>
      </c>
      <c r="I38" s="115"/>
      <c r="J38" s="123"/>
      <c r="K38" s="3"/>
    </row>
    <row r="39" customFormat="false" ht="32.25" hidden="false" customHeight="true" outlineLevel="0" collapsed="false">
      <c r="A39" s="3"/>
      <c r="B39" s="124" t="s">
        <v>145</v>
      </c>
      <c r="C39" s="123"/>
      <c r="D39" s="123"/>
      <c r="E39" s="123"/>
      <c r="F39" s="115"/>
      <c r="G39" s="115"/>
      <c r="H39" s="115" t="s">
        <v>138</v>
      </c>
      <c r="I39" s="115"/>
      <c r="J39" s="123"/>
      <c r="K39" s="3"/>
    </row>
    <row r="40" customFormat="false" ht="15" hidden="false" customHeight="false" outlineLevel="0" collapsed="false">
      <c r="A40" s="3"/>
      <c r="B40" s="125"/>
      <c r="C40" s="126"/>
      <c r="D40" s="126"/>
      <c r="E40" s="126"/>
      <c r="F40" s="109"/>
      <c r="G40" s="110"/>
      <c r="H40" s="110"/>
      <c r="I40" s="110"/>
      <c r="J40" s="110"/>
      <c r="K40" s="3"/>
    </row>
    <row r="41" customFormat="false" ht="15" hidden="false" customHeight="false" outlineLevel="0" collapsed="false">
      <c r="A41" s="3"/>
      <c r="B41" s="125"/>
      <c r="C41" s="126"/>
      <c r="D41" s="126"/>
      <c r="E41" s="126"/>
      <c r="F41" s="109"/>
      <c r="G41" s="110"/>
      <c r="H41" s="110"/>
      <c r="I41" s="110"/>
      <c r="J41" s="110"/>
      <c r="K41" s="3"/>
    </row>
    <row r="42" customFormat="false" ht="15" hidden="false" customHeight="false" outlineLevel="0" collapsed="false">
      <c r="A42" s="3"/>
      <c r="B42" s="125"/>
      <c r="C42" s="126"/>
      <c r="D42" s="126"/>
      <c r="E42" s="126"/>
      <c r="F42" s="109"/>
      <c r="G42" s="110"/>
      <c r="H42" s="110"/>
      <c r="I42" s="110"/>
      <c r="J42" s="110"/>
      <c r="K42" s="3"/>
    </row>
    <row r="43" customFormat="false" ht="15" hidden="false" customHeight="false" outlineLevel="0" collapsed="false">
      <c r="A43" s="3"/>
      <c r="B43" s="125"/>
      <c r="C43" s="126"/>
      <c r="D43" s="126"/>
      <c r="E43" s="126"/>
      <c r="F43" s="109"/>
      <c r="G43" s="110"/>
      <c r="H43" s="110"/>
      <c r="I43" s="110"/>
      <c r="J43" s="110"/>
      <c r="K43" s="3"/>
    </row>
    <row r="44" customFormat="false" ht="15" hidden="false" customHeight="false" outlineLevel="0" collapsed="false">
      <c r="A44" s="3"/>
      <c r="B44" s="125"/>
      <c r="C44" s="126"/>
      <c r="D44" s="126"/>
      <c r="E44" s="126"/>
      <c r="F44" s="109"/>
      <c r="G44" s="110"/>
      <c r="H44" s="110"/>
      <c r="I44" s="110"/>
      <c r="J44" s="110"/>
      <c r="K44" s="3"/>
    </row>
    <row r="45" customFormat="false" ht="15" hidden="false" customHeight="false" outlineLevel="0" collapsed="false">
      <c r="A45" s="3"/>
      <c r="B45" s="125"/>
      <c r="C45" s="126"/>
      <c r="D45" s="126"/>
      <c r="E45" s="126"/>
      <c r="F45" s="109"/>
      <c r="G45" s="110"/>
      <c r="H45" s="110"/>
      <c r="I45" s="110"/>
      <c r="J45" s="110"/>
      <c r="K45" s="3"/>
    </row>
    <row r="46" customFormat="false" ht="15" hidden="false" customHeight="false" outlineLevel="0" collapsed="false">
      <c r="A46" s="3"/>
      <c r="B46" s="125"/>
      <c r="C46" s="126"/>
      <c r="D46" s="126"/>
      <c r="E46" s="126"/>
      <c r="F46" s="109"/>
      <c r="G46" s="110"/>
      <c r="H46" s="110"/>
      <c r="I46" s="110"/>
      <c r="J46" s="110"/>
      <c r="K46" s="3"/>
    </row>
    <row r="47" customFormat="false" ht="15" hidden="false" customHeight="false" outlineLevel="0" collapsed="false">
      <c r="A47" s="3"/>
      <c r="B47" s="127" t="s">
        <v>140</v>
      </c>
      <c r="C47" s="127"/>
      <c r="D47" s="112"/>
      <c r="E47" s="112"/>
      <c r="F47" s="112"/>
      <c r="G47" s="17"/>
      <c r="H47" s="121" t="n">
        <f aca="false">SUM(H40:H46)</f>
        <v>0</v>
      </c>
      <c r="I47" s="121" t="n">
        <f aca="false">SUM(I40:I46)</f>
        <v>0</v>
      </c>
      <c r="J47" s="113" t="n">
        <f aca="false">SUM(J40:J46)</f>
        <v>0</v>
      </c>
      <c r="K47" s="3"/>
    </row>
    <row r="48" customFormat="false" ht="15" hidden="false" customHeight="false" outlineLevel="0" collapsed="false">
      <c r="A48" s="3"/>
      <c r="B48" s="99"/>
      <c r="C48" s="1"/>
      <c r="D48" s="1"/>
      <c r="E48" s="1"/>
      <c r="F48" s="1"/>
      <c r="G48" s="1"/>
      <c r="H48" s="1"/>
      <c r="I48" s="1"/>
      <c r="J48" s="1"/>
      <c r="K48" s="3"/>
    </row>
    <row r="49" customFormat="false" ht="15" hidden="false" customHeight="false" outlineLevel="0" collapsed="false">
      <c r="A49" s="3"/>
      <c r="B49" s="99"/>
      <c r="C49" s="1"/>
      <c r="D49" s="1"/>
      <c r="E49" s="1"/>
      <c r="F49" s="1"/>
      <c r="G49" s="1"/>
      <c r="H49" s="1"/>
      <c r="I49" s="1"/>
      <c r="J49" s="1"/>
      <c r="K49" s="3"/>
    </row>
    <row r="50" customFormat="false" ht="33.75" hidden="false" customHeight="false" outlineLevel="0" collapsed="false">
      <c r="A50" s="3"/>
      <c r="B50" s="16" t="s">
        <v>149</v>
      </c>
      <c r="C50" s="16"/>
      <c r="D50" s="16"/>
      <c r="E50" s="16"/>
      <c r="F50" s="16"/>
      <c r="G50" s="16"/>
      <c r="H50" s="16"/>
      <c r="I50" s="16"/>
      <c r="J50" s="16"/>
      <c r="K50" s="3"/>
    </row>
    <row r="51" customFormat="false" ht="15" hidden="false" customHeight="false" outlineLevel="0" collapsed="false">
      <c r="A51" s="3"/>
      <c r="B51" s="99"/>
      <c r="C51" s="99"/>
      <c r="D51" s="99"/>
      <c r="E51" s="99"/>
      <c r="F51" s="99"/>
      <c r="G51" s="99"/>
      <c r="H51" s="99"/>
      <c r="I51" s="99"/>
      <c r="J51" s="99"/>
      <c r="K51" s="3"/>
      <c r="Q51" s="128" t="s">
        <v>150</v>
      </c>
      <c r="R51" s="129"/>
      <c r="S51" s="129" t="s">
        <v>130</v>
      </c>
      <c r="T51" s="130"/>
    </row>
    <row r="52" customFormat="false" ht="15" hidden="false" customHeight="false" outlineLevel="0" collapsed="false">
      <c r="A52" s="3"/>
      <c r="B52" s="99"/>
      <c r="C52" s="7"/>
      <c r="D52" s="7"/>
      <c r="E52" s="7"/>
      <c r="F52" s="7"/>
      <c r="G52" s="7"/>
      <c r="H52" s="7"/>
      <c r="I52" s="1"/>
      <c r="J52" s="1"/>
      <c r="K52" s="3"/>
      <c r="Q52" s="131"/>
      <c r="T52" s="132"/>
    </row>
    <row r="53" customFormat="false" ht="14.25" hidden="false" customHeight="true" outlineLevel="0" collapsed="false">
      <c r="A53" s="3"/>
      <c r="B53" s="122" t="s">
        <v>147</v>
      </c>
      <c r="C53" s="123" t="s">
        <v>128</v>
      </c>
      <c r="D53" s="123"/>
      <c r="E53" s="123"/>
      <c r="F53" s="115" t="s">
        <v>151</v>
      </c>
      <c r="G53" s="115" t="s">
        <v>130</v>
      </c>
      <c r="H53" s="115" t="s">
        <v>131</v>
      </c>
      <c r="I53" s="115" t="s">
        <v>144</v>
      </c>
      <c r="J53" s="133" t="s">
        <v>133</v>
      </c>
      <c r="K53" s="3"/>
      <c r="Q53" s="131" t="s">
        <v>152</v>
      </c>
      <c r="S53" s="0" t="s">
        <v>153</v>
      </c>
      <c r="T53" s="132"/>
    </row>
    <row r="54" customFormat="false" ht="14.25" hidden="false" customHeight="false" outlineLevel="0" collapsed="false">
      <c r="A54" s="3"/>
      <c r="B54" s="122"/>
      <c r="C54" s="123"/>
      <c r="D54" s="123"/>
      <c r="E54" s="123"/>
      <c r="F54" s="115"/>
      <c r="G54" s="115"/>
      <c r="H54" s="115" t="s">
        <v>134</v>
      </c>
      <c r="I54" s="115"/>
      <c r="J54" s="115"/>
      <c r="K54" s="3"/>
      <c r="Q54" s="131" t="s">
        <v>154</v>
      </c>
      <c r="S54" s="0" t="s">
        <v>155</v>
      </c>
      <c r="T54" s="132"/>
    </row>
    <row r="55" customFormat="false" ht="30.75" hidden="false" customHeight="true" outlineLevel="0" collapsed="false">
      <c r="A55" s="3"/>
      <c r="B55" s="33"/>
      <c r="C55" s="123"/>
      <c r="D55" s="123"/>
      <c r="E55" s="123"/>
      <c r="F55" s="115"/>
      <c r="G55" s="115"/>
      <c r="H55" s="115" t="s">
        <v>138</v>
      </c>
      <c r="I55" s="115"/>
      <c r="J55" s="133"/>
      <c r="K55" s="3"/>
      <c r="Q55" s="131" t="s">
        <v>156</v>
      </c>
      <c r="S55" s="0" t="s">
        <v>157</v>
      </c>
      <c r="T55" s="132"/>
    </row>
    <row r="56" customFormat="false" ht="15" hidden="false" customHeight="false" outlineLevel="0" collapsed="false">
      <c r="A56" s="3"/>
      <c r="B56" s="134" t="s">
        <v>158</v>
      </c>
      <c r="C56" s="135"/>
      <c r="D56" s="135"/>
      <c r="E56" s="135"/>
      <c r="F56" s="109"/>
      <c r="G56" s="110"/>
      <c r="H56" s="110"/>
      <c r="I56" s="110"/>
      <c r="J56" s="110"/>
      <c r="K56" s="3"/>
      <c r="Q56" s="131" t="s">
        <v>159</v>
      </c>
      <c r="S56" s="0" t="s">
        <v>160</v>
      </c>
      <c r="T56" s="132"/>
    </row>
    <row r="57" customFormat="false" ht="15" hidden="false" customHeight="false" outlineLevel="0" collapsed="false">
      <c r="A57" s="3"/>
      <c r="B57" s="127" t="s">
        <v>140</v>
      </c>
      <c r="C57" s="127"/>
      <c r="D57" s="112"/>
      <c r="E57" s="112"/>
      <c r="F57" s="112"/>
      <c r="G57" s="17"/>
      <c r="H57" s="113" t="n">
        <f aca="false">H56</f>
        <v>0</v>
      </c>
      <c r="I57" s="121" t="n">
        <f aca="false">I56</f>
        <v>0</v>
      </c>
      <c r="J57" s="113" t="n">
        <f aca="false">J56</f>
        <v>0</v>
      </c>
      <c r="K57" s="3"/>
      <c r="Q57" s="131" t="s">
        <v>161</v>
      </c>
      <c r="S57" s="0" t="s">
        <v>70</v>
      </c>
      <c r="T57" s="132"/>
    </row>
    <row r="58" customFormat="false" ht="15.75" hidden="false" customHeight="false" outlineLevel="0" collapsed="false">
      <c r="A58" s="3"/>
      <c r="B58" s="99"/>
      <c r="C58" s="1"/>
      <c r="D58" s="1"/>
      <c r="E58" s="1"/>
      <c r="F58" s="1"/>
      <c r="G58" s="1"/>
      <c r="H58" s="1"/>
      <c r="I58" s="1"/>
      <c r="J58" s="1"/>
      <c r="K58" s="3"/>
      <c r="Q58" s="136" t="s">
        <v>162</v>
      </c>
      <c r="R58" s="137"/>
      <c r="S58" s="137"/>
      <c r="T58" s="138"/>
    </row>
    <row r="59" customFormat="false" ht="15" hidden="false" customHeight="false" outlineLevel="0" collapsed="false">
      <c r="A59" s="3"/>
      <c r="B59" s="99"/>
      <c r="C59" s="1"/>
      <c r="D59" s="1"/>
      <c r="E59" s="1"/>
      <c r="F59" s="1"/>
      <c r="G59" s="1"/>
      <c r="H59" s="1"/>
      <c r="I59" s="1"/>
      <c r="J59" s="1"/>
      <c r="K59" s="3"/>
    </row>
    <row r="60" customFormat="false" ht="33" hidden="false" customHeight="false" outlineLevel="0" collapsed="false">
      <c r="A60" s="3"/>
      <c r="B60" s="16" t="s">
        <v>163</v>
      </c>
      <c r="C60" s="16"/>
      <c r="D60" s="16"/>
      <c r="E60" s="16"/>
      <c r="F60" s="16"/>
      <c r="G60" s="16"/>
      <c r="H60" s="16"/>
      <c r="I60" s="16"/>
      <c r="J60" s="16"/>
      <c r="K60" s="3"/>
    </row>
    <row r="61" customFormat="false" ht="20.25" hidden="false" customHeight="true" outlineLevel="0" collapsed="false">
      <c r="A61" s="3"/>
      <c r="B61" s="2" t="s">
        <v>164</v>
      </c>
      <c r="E61" s="22"/>
      <c r="F61" s="22"/>
      <c r="H61" s="22"/>
      <c r="K61" s="3"/>
    </row>
    <row r="62" customFormat="false" ht="12" hidden="false" customHeight="true" outlineLevel="0" collapsed="false">
      <c r="A62" s="3"/>
      <c r="B62" s="99"/>
      <c r="C62" s="1"/>
      <c r="D62" s="1"/>
      <c r="E62" s="7"/>
      <c r="F62" s="7"/>
      <c r="G62" s="1"/>
      <c r="H62" s="7"/>
      <c r="I62" s="1"/>
      <c r="J62" s="1"/>
      <c r="K62" s="3"/>
    </row>
    <row r="63" customFormat="false" ht="15" hidden="false" customHeight="true" outlineLevel="0" collapsed="false">
      <c r="A63" s="3"/>
      <c r="B63" s="99"/>
      <c r="C63" s="1"/>
      <c r="D63" s="1"/>
      <c r="E63" s="7"/>
      <c r="F63" s="7"/>
      <c r="G63" s="1"/>
      <c r="H63" s="7"/>
      <c r="I63" s="1"/>
      <c r="J63" s="1"/>
      <c r="K63" s="3"/>
    </row>
    <row r="64" customFormat="false" ht="14.25" hidden="false" customHeight="true" outlineLevel="0" collapsed="false">
      <c r="A64" s="3"/>
      <c r="B64" s="139" t="s">
        <v>165</v>
      </c>
      <c r="C64" s="115" t="s">
        <v>166</v>
      </c>
      <c r="D64" s="115"/>
      <c r="E64" s="115"/>
      <c r="F64" s="115" t="s">
        <v>151</v>
      </c>
      <c r="G64" s="115" t="s">
        <v>130</v>
      </c>
      <c r="H64" s="115" t="s">
        <v>131</v>
      </c>
      <c r="I64" s="115" t="s">
        <v>144</v>
      </c>
      <c r="J64" s="123" t="s">
        <v>133</v>
      </c>
      <c r="K64" s="3"/>
    </row>
    <row r="65" customFormat="false" ht="14.25" hidden="false" customHeight="false" outlineLevel="0" collapsed="false">
      <c r="A65" s="3"/>
      <c r="B65" s="139"/>
      <c r="C65" s="115"/>
      <c r="D65" s="115"/>
      <c r="E65" s="115"/>
      <c r="F65" s="115"/>
      <c r="G65" s="115"/>
      <c r="H65" s="115" t="s">
        <v>134</v>
      </c>
      <c r="I65" s="115"/>
      <c r="J65" s="123"/>
      <c r="K65" s="3"/>
    </row>
    <row r="66" customFormat="false" ht="33" hidden="false" customHeight="true" outlineLevel="0" collapsed="false">
      <c r="A66" s="3"/>
      <c r="B66" s="139"/>
      <c r="C66" s="115"/>
      <c r="D66" s="115"/>
      <c r="E66" s="115"/>
      <c r="F66" s="115"/>
      <c r="G66" s="115"/>
      <c r="H66" s="115" t="s">
        <v>138</v>
      </c>
      <c r="I66" s="115"/>
      <c r="J66" s="123"/>
      <c r="K66" s="3"/>
    </row>
    <row r="67" customFormat="false" ht="15" hidden="false" customHeight="false" outlineLevel="0" collapsed="false">
      <c r="A67" s="3"/>
      <c r="B67" s="140"/>
      <c r="C67" s="140"/>
      <c r="D67" s="140"/>
      <c r="E67" s="140"/>
      <c r="F67" s="109"/>
      <c r="G67" s="110"/>
      <c r="H67" s="110"/>
      <c r="I67" s="110"/>
      <c r="J67" s="110"/>
      <c r="K67" s="3"/>
    </row>
    <row r="68" customFormat="false" ht="15" hidden="false" customHeight="false" outlineLevel="0" collapsed="false">
      <c r="A68" s="3"/>
      <c r="B68" s="140"/>
      <c r="C68" s="140"/>
      <c r="D68" s="140"/>
      <c r="E68" s="140"/>
      <c r="F68" s="109"/>
      <c r="G68" s="110"/>
      <c r="H68" s="110"/>
      <c r="I68" s="110"/>
      <c r="J68" s="110"/>
      <c r="K68" s="3"/>
    </row>
    <row r="69" customFormat="false" ht="15" hidden="false" customHeight="false" outlineLevel="0" collapsed="false">
      <c r="A69" s="3"/>
      <c r="B69" s="140"/>
      <c r="C69" s="140"/>
      <c r="D69" s="140"/>
      <c r="E69" s="140"/>
      <c r="F69" s="109"/>
      <c r="G69" s="110"/>
      <c r="H69" s="110"/>
      <c r="I69" s="110"/>
      <c r="J69" s="110"/>
      <c r="K69" s="3"/>
    </row>
    <row r="70" customFormat="false" ht="15" hidden="false" customHeight="false" outlineLevel="0" collapsed="false">
      <c r="A70" s="3"/>
      <c r="B70" s="140"/>
      <c r="C70" s="140"/>
      <c r="D70" s="140"/>
      <c r="E70" s="140"/>
      <c r="F70" s="109"/>
      <c r="G70" s="110"/>
      <c r="H70" s="110"/>
      <c r="I70" s="110"/>
      <c r="J70" s="110"/>
      <c r="K70" s="3"/>
    </row>
    <row r="71" customFormat="false" ht="15" hidden="false" customHeight="false" outlineLevel="0" collapsed="false">
      <c r="A71" s="3"/>
      <c r="B71" s="140"/>
      <c r="C71" s="140"/>
      <c r="D71" s="140"/>
      <c r="E71" s="140"/>
      <c r="F71" s="109"/>
      <c r="G71" s="110"/>
      <c r="H71" s="110"/>
      <c r="I71" s="110"/>
      <c r="J71" s="110"/>
      <c r="K71" s="3"/>
    </row>
    <row r="72" customFormat="false" ht="15" hidden="false" customHeight="false" outlineLevel="0" collapsed="false">
      <c r="A72" s="3"/>
      <c r="B72" s="140"/>
      <c r="C72" s="140"/>
      <c r="D72" s="140"/>
      <c r="E72" s="140"/>
      <c r="F72" s="109"/>
      <c r="G72" s="110"/>
      <c r="H72" s="110"/>
      <c r="I72" s="110"/>
      <c r="J72" s="110"/>
      <c r="K72" s="3"/>
    </row>
    <row r="73" customFormat="false" ht="15" hidden="false" customHeight="false" outlineLevel="0" collapsed="false">
      <c r="A73" s="3"/>
      <c r="B73" s="140"/>
      <c r="C73" s="140"/>
      <c r="D73" s="140"/>
      <c r="E73" s="140"/>
      <c r="F73" s="109"/>
      <c r="G73" s="110"/>
      <c r="H73" s="110"/>
      <c r="I73" s="110"/>
      <c r="J73" s="110"/>
      <c r="K73" s="3"/>
    </row>
    <row r="74" customFormat="false" ht="15" hidden="false" customHeight="false" outlineLevel="0" collapsed="false">
      <c r="A74" s="3"/>
      <c r="B74" s="140"/>
      <c r="C74" s="140"/>
      <c r="D74" s="140"/>
      <c r="E74" s="140"/>
      <c r="F74" s="109"/>
      <c r="G74" s="110"/>
      <c r="H74" s="110"/>
      <c r="I74" s="110"/>
      <c r="J74" s="110"/>
      <c r="K74" s="3"/>
    </row>
    <row r="75" customFormat="false" ht="15" hidden="false" customHeight="false" outlineLevel="0" collapsed="false">
      <c r="A75" s="3"/>
      <c r="B75" s="74" t="s">
        <v>167</v>
      </c>
      <c r="C75" s="74"/>
      <c r="D75" s="112"/>
      <c r="E75" s="112"/>
      <c r="F75" s="112"/>
      <c r="G75" s="17"/>
      <c r="H75" s="121" t="n">
        <f aca="false">SUM(H67:H74)</f>
        <v>0</v>
      </c>
      <c r="I75" s="121" t="n">
        <f aca="false">SUM(I67:I74)</f>
        <v>0</v>
      </c>
      <c r="J75" s="113" t="n">
        <f aca="false">SUM(J67:J74)</f>
        <v>0</v>
      </c>
      <c r="K75" s="3"/>
    </row>
    <row r="76" customFormat="false" ht="14.25" hidden="false" customHeight="false" outlineLevel="0" collapsed="false">
      <c r="A76" s="3"/>
      <c r="B76" s="84"/>
      <c r="C76" s="84"/>
      <c r="D76" s="84"/>
      <c r="E76" s="84"/>
      <c r="F76" s="84"/>
      <c r="G76" s="84"/>
      <c r="H76" s="84"/>
      <c r="I76" s="84"/>
      <c r="J76" s="84"/>
      <c r="K76" s="3"/>
    </row>
    <row r="77" customFormat="false" ht="15" hidden="false" customHeight="false" outlineLevel="0" collapsed="false">
      <c r="A77" s="3"/>
      <c r="B77" s="38" t="s">
        <v>168</v>
      </c>
      <c r="C77" s="17"/>
      <c r="D77" s="35" t="n">
        <f aca="false">SUM(((H57+I57+H47+I47+H31+I31+H18+I18)*7)+H75+I75)*4.333</f>
        <v>0</v>
      </c>
      <c r="E77" s="84"/>
      <c r="F77" s="84"/>
      <c r="G77" s="84"/>
      <c r="H77" s="84"/>
      <c r="I77" s="84"/>
      <c r="J77" s="84"/>
      <c r="K77" s="3"/>
    </row>
    <row r="78" customFormat="false" ht="15" hidden="false" customHeight="false" outlineLevel="0" collapsed="false">
      <c r="A78" s="3"/>
      <c r="B78" s="38" t="s">
        <v>169</v>
      </c>
      <c r="C78" s="17"/>
      <c r="D78" s="35" t="n">
        <f aca="false">SUM(((H57+H47+H31+H18)*7)+H75)*4.333</f>
        <v>0</v>
      </c>
      <c r="E78" s="84"/>
      <c r="F78" s="84"/>
      <c r="G78" s="84"/>
      <c r="H78" s="84"/>
      <c r="I78" s="84"/>
      <c r="J78" s="84"/>
      <c r="K78" s="3"/>
    </row>
    <row r="79" customFormat="false" ht="15" hidden="false" customHeight="false" outlineLevel="0" collapsed="false">
      <c r="A79" s="3"/>
      <c r="B79" s="38" t="s">
        <v>170</v>
      </c>
      <c r="C79" s="17"/>
      <c r="D79" s="35" t="n">
        <f aca="false">SUM(((J18+J31+J47+J57)*7)+J75)*4.333</f>
        <v>0</v>
      </c>
      <c r="E79" s="84"/>
      <c r="F79" s="84"/>
      <c r="G79" s="84"/>
      <c r="H79" s="84"/>
      <c r="I79" s="84"/>
      <c r="J79" s="84"/>
      <c r="K79" s="3"/>
    </row>
    <row r="80" customFormat="false" ht="15" hidden="false" customHeight="false" outlineLevel="0" collapsed="false">
      <c r="A80" s="3"/>
      <c r="B80" s="38"/>
      <c r="C80" s="17"/>
      <c r="D80" s="35"/>
      <c r="E80" s="84"/>
      <c r="F80" s="84"/>
      <c r="G80" s="84"/>
      <c r="H80" s="84"/>
      <c r="I80" s="84"/>
      <c r="J80" s="84"/>
      <c r="K80" s="3"/>
    </row>
    <row r="81" customFormat="false" ht="15" hidden="false" customHeight="false" outlineLevel="0" collapsed="false">
      <c r="A81" s="3"/>
      <c r="B81" s="38" t="s">
        <v>171</v>
      </c>
      <c r="C81" s="17"/>
      <c r="D81" s="35" t="n">
        <f aca="false">SUM(D77-D78-D79)</f>
        <v>0</v>
      </c>
      <c r="E81" s="84"/>
      <c r="F81" s="84"/>
      <c r="G81" s="84"/>
      <c r="H81" s="84"/>
      <c r="I81" s="84"/>
      <c r="J81" s="84"/>
      <c r="K81" s="3"/>
    </row>
    <row r="82" customFormat="false" ht="14.25" hidden="false" customHeight="false" outlineLevel="0" collapsed="false">
      <c r="A82" s="3"/>
      <c r="B82" s="84"/>
      <c r="C82" s="84"/>
      <c r="D82" s="84"/>
      <c r="E82" s="84"/>
      <c r="F82" s="84"/>
      <c r="G82" s="84"/>
      <c r="H82" s="84"/>
      <c r="I82" s="84"/>
      <c r="J82" s="84"/>
      <c r="K82" s="3"/>
    </row>
    <row r="83" customFormat="false" ht="15" hidden="false" customHeight="false" outlineLevel="0" collapsed="false">
      <c r="A83" s="3"/>
      <c r="B83" s="38" t="s">
        <v>172</v>
      </c>
      <c r="C83" s="84"/>
      <c r="D83" s="84"/>
      <c r="E83" s="84"/>
      <c r="F83" s="84"/>
      <c r="G83" s="84"/>
      <c r="H83" s="84"/>
      <c r="I83" s="84"/>
      <c r="J83" s="84"/>
      <c r="K83" s="3"/>
    </row>
    <row r="84" customFormat="false" ht="14.25" hidden="false" customHeight="false" outlineLevel="0" collapsed="false">
      <c r="A84" s="3"/>
      <c r="B84" s="84"/>
      <c r="C84" s="84"/>
      <c r="D84" s="84"/>
      <c r="E84" s="84"/>
      <c r="F84" s="84"/>
      <c r="G84" s="84"/>
      <c r="H84" s="84"/>
      <c r="I84" s="84"/>
      <c r="J84" s="84"/>
      <c r="K84" s="3"/>
    </row>
    <row r="85" customFormat="false" ht="14.25" hidden="false" customHeight="false" outlineLevel="0" collapsed="false">
      <c r="A85" s="3"/>
      <c r="B85" s="84"/>
      <c r="C85" s="84"/>
      <c r="D85" s="84"/>
      <c r="E85" s="84"/>
      <c r="F85" s="84"/>
      <c r="G85" s="84"/>
      <c r="H85" s="84"/>
      <c r="I85" s="84"/>
      <c r="J85" s="84"/>
      <c r="K85" s="3"/>
    </row>
    <row r="86" customFormat="false" ht="12" hidden="false" customHeight="true" outlineLevel="0" collapsed="false">
      <c r="A86" s="3"/>
      <c r="B86" s="3"/>
      <c r="C86" s="3"/>
      <c r="D86" s="3"/>
      <c r="E86" s="3"/>
      <c r="F86" s="3"/>
      <c r="G86" s="3"/>
      <c r="H86" s="3"/>
      <c r="I86" s="3"/>
      <c r="J86" s="3"/>
      <c r="K86" s="3"/>
    </row>
  </sheetData>
  <sheetProtection algorithmName="SHA-512" hashValue="P3n+XjJ4UDb6tw3T0/KnOGZrwpJc4MrcQQ7SAgCyyTll6CAUdX/rpCGXDz6PeXhS1rs41i7cAApFRDAuc0Xo9w==" saltValue="Iqg/iSfMhX4sNE4ISAvCGA==" spinCount="100000" sheet="true" objects="true" scenarios="true" selectLockedCells="true"/>
  <mergeCells count="71">
    <mergeCell ref="B2:J2"/>
    <mergeCell ref="B3:J5"/>
    <mergeCell ref="B7:J7"/>
    <mergeCell ref="B10:B11"/>
    <mergeCell ref="C10:E12"/>
    <mergeCell ref="F10:F12"/>
    <mergeCell ref="G10:G12"/>
    <mergeCell ref="H10:H12"/>
    <mergeCell ref="I10:I12"/>
    <mergeCell ref="J10:J12"/>
    <mergeCell ref="C13:E13"/>
    <mergeCell ref="C14:E14"/>
    <mergeCell ref="C15:E15"/>
    <mergeCell ref="C16:E16"/>
    <mergeCell ref="C17:E17"/>
    <mergeCell ref="B21:J21"/>
    <mergeCell ref="C24:E25"/>
    <mergeCell ref="F24:F25"/>
    <mergeCell ref="G24:G25"/>
    <mergeCell ref="H24:H25"/>
    <mergeCell ref="I24:I25"/>
    <mergeCell ref="J24:J25"/>
    <mergeCell ref="C26:E26"/>
    <mergeCell ref="C27:E27"/>
    <mergeCell ref="C28:E28"/>
    <mergeCell ref="C29:E29"/>
    <mergeCell ref="C30:E30"/>
    <mergeCell ref="B31:C31"/>
    <mergeCell ref="B34:J34"/>
    <mergeCell ref="B37:B38"/>
    <mergeCell ref="C37:E39"/>
    <mergeCell ref="F37:F39"/>
    <mergeCell ref="G37:G39"/>
    <mergeCell ref="H37:H39"/>
    <mergeCell ref="I37:I39"/>
    <mergeCell ref="J37:J39"/>
    <mergeCell ref="C40:E40"/>
    <mergeCell ref="C41:E41"/>
    <mergeCell ref="C42:E42"/>
    <mergeCell ref="C43:E43"/>
    <mergeCell ref="C44:E44"/>
    <mergeCell ref="C45:E45"/>
    <mergeCell ref="C46:E46"/>
    <mergeCell ref="B47:C47"/>
    <mergeCell ref="B50:J50"/>
    <mergeCell ref="B53:B54"/>
    <mergeCell ref="C53:E55"/>
    <mergeCell ref="F53:F55"/>
    <mergeCell ref="G53:G55"/>
    <mergeCell ref="H53:H55"/>
    <mergeCell ref="I53:I55"/>
    <mergeCell ref="J53:J55"/>
    <mergeCell ref="C56:E56"/>
    <mergeCell ref="B57:C57"/>
    <mergeCell ref="B60:J60"/>
    <mergeCell ref="B64:B66"/>
    <mergeCell ref="C64:E66"/>
    <mergeCell ref="F64:F66"/>
    <mergeCell ref="G64:G66"/>
    <mergeCell ref="H64:H66"/>
    <mergeCell ref="I64:I66"/>
    <mergeCell ref="J64:J66"/>
    <mergeCell ref="C67:E67"/>
    <mergeCell ref="C68:E68"/>
    <mergeCell ref="C69:E69"/>
    <mergeCell ref="C70:E70"/>
    <mergeCell ref="C71:E71"/>
    <mergeCell ref="C72:E72"/>
    <mergeCell ref="C73:E73"/>
    <mergeCell ref="C74:E74"/>
    <mergeCell ref="B75:C75"/>
  </mergeCells>
  <dataValidations count="3">
    <dataValidation allowBlank="true" error="This field will only accept a numeric value.  Please enter a number rather than text." errorStyle="stop" errorTitle="Numeric Values Only" operator="between" showDropDown="false" showErrorMessage="true" showInputMessage="true" sqref="H13:J17 H26:J30 H40:J46 H56:J56 H67:J74" type="decimal">
      <formula1>0</formula1>
      <formula2>1000000000</formula2>
    </dataValidation>
    <dataValidation allowBlank="true" errorStyle="stop" operator="between" showDropDown="false" showErrorMessage="true" showInputMessage="true" sqref="F13:F17 F26:F30 F40:F46 F56 F67:F74" type="list">
      <formula1>$Q$53:$Q$58</formula1>
      <formula2>0</formula2>
    </dataValidation>
    <dataValidation allowBlank="true" errorStyle="stop" operator="between" showDropDown="false" showErrorMessage="true" showInputMessage="true" sqref="G13:G17 G26:G30 G40:G46 G56 G67:G74" type="list">
      <formula1>$S$53:$S$57</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750"/>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D7" activeCellId="0" sqref="D7"/>
    </sheetView>
  </sheetViews>
  <sheetFormatPr defaultColWidth="8.6875" defaultRowHeight="14.25" zeroHeight="false" outlineLevelRow="0" outlineLevelCol="0"/>
  <cols>
    <col collapsed="false" customWidth="true" hidden="false" outlineLevel="0" max="1" min="1" style="0" width="23.36"/>
    <col collapsed="false" customWidth="true" hidden="false" outlineLevel="0" max="2" min="2" style="0" width="38.72"/>
    <col collapsed="false" customWidth="true" hidden="false" outlineLevel="0" max="3" min="3" style="141" width="12.64"/>
    <col collapsed="false" customWidth="true" hidden="false" outlineLevel="0" max="4" min="4" style="0" width="13.63"/>
    <col collapsed="false" customWidth="true" hidden="false" outlineLevel="0" max="5" min="5" style="0" width="14.72"/>
    <col collapsed="false" customWidth="true" hidden="false" outlineLevel="0" max="6" min="6" style="0" width="14.45"/>
    <col collapsed="false" customWidth="true" hidden="false" outlineLevel="0" max="14" min="14" style="0" width="11.1"/>
    <col collapsed="false" customWidth="true" hidden="false" outlineLevel="0" max="15" min="15" style="0" width="2.99"/>
  </cols>
  <sheetData>
    <row r="1" s="144" customFormat="true" ht="27" hidden="false" customHeight="true" outlineLevel="0" collapsed="false">
      <c r="A1" s="142" t="s">
        <v>173</v>
      </c>
      <c r="B1" s="142"/>
      <c r="C1" s="142"/>
      <c r="D1" s="142"/>
      <c r="E1" s="142"/>
      <c r="F1" s="142"/>
      <c r="G1" s="142"/>
      <c r="H1" s="142"/>
      <c r="I1" s="142"/>
      <c r="J1" s="142"/>
      <c r="K1" s="142"/>
      <c r="L1" s="142"/>
      <c r="M1" s="143"/>
      <c r="N1" s="143"/>
      <c r="O1" s="143"/>
    </row>
    <row r="2" s="144" customFormat="true" ht="24.75" hidden="false" customHeight="true" outlineLevel="0" collapsed="false">
      <c r="A2" s="143"/>
      <c r="B2" s="145" t="n">
        <f aca="false">'Input Form'!D21</f>
        <v>0</v>
      </c>
      <c r="C2" s="146"/>
      <c r="J2" s="143"/>
      <c r="K2" s="143"/>
      <c r="L2" s="143"/>
      <c r="M2" s="143"/>
      <c r="N2" s="143"/>
      <c r="O2" s="143"/>
    </row>
    <row r="3" s="7" customFormat="true" ht="15" hidden="false" customHeight="false" outlineLevel="0" collapsed="false">
      <c r="A3" s="147"/>
      <c r="B3" s="148" t="s">
        <v>174</v>
      </c>
      <c r="C3" s="149" t="n">
        <f aca="false">'Individual - 30 Year Projection'!D7</f>
        <v>1900</v>
      </c>
      <c r="D3" s="149" t="n">
        <f aca="false">'Individual - 30 Year Projection'!M7</f>
        <v>1909</v>
      </c>
      <c r="E3" s="149" t="n">
        <f aca="false">'Individual - 30 Year Projection'!W7</f>
        <v>1919</v>
      </c>
      <c r="F3" s="149" t="n">
        <f aca="false">'Individual - 30 Year Projection'!AG7</f>
        <v>1929</v>
      </c>
      <c r="G3" s="149"/>
      <c r="H3" s="149"/>
      <c r="I3" s="149"/>
      <c r="J3" s="150"/>
      <c r="K3" s="150"/>
      <c r="L3" s="150"/>
      <c r="M3" s="150"/>
      <c r="N3" s="150"/>
      <c r="O3" s="147"/>
      <c r="P3" s="144"/>
    </row>
    <row r="4" s="155" customFormat="true" ht="15" hidden="false" customHeight="false" outlineLevel="0" collapsed="false">
      <c r="A4" s="151"/>
      <c r="B4" s="152" t="s">
        <v>175</v>
      </c>
      <c r="C4" s="153" t="n">
        <f aca="false">+'Individual - 30 Year Projection'!D6</f>
        <v>123</v>
      </c>
      <c r="D4" s="153" t="n">
        <f aca="false">+'Individual - 30 Year Projection'!M6</f>
        <v>132</v>
      </c>
      <c r="E4" s="153" t="n">
        <f aca="false">+'Individual - 30 Year Projection'!W6</f>
        <v>142</v>
      </c>
      <c r="F4" s="153" t="n">
        <f aca="false">+'Individual - 30 Year Projection'!AG6</f>
        <v>152</v>
      </c>
      <c r="G4" s="153"/>
      <c r="H4" s="153"/>
      <c r="I4" s="153"/>
      <c r="J4" s="154"/>
      <c r="K4" s="154"/>
      <c r="L4" s="154"/>
      <c r="M4" s="154"/>
      <c r="N4" s="154"/>
      <c r="O4" s="151"/>
      <c r="P4" s="144"/>
    </row>
    <row r="5" s="1" customFormat="true" ht="9" hidden="false" customHeight="true" outlineLevel="0" collapsed="false">
      <c r="A5" s="3"/>
      <c r="B5" s="84"/>
      <c r="C5" s="156"/>
      <c r="D5" s="156"/>
      <c r="E5" s="156"/>
      <c r="F5" s="156"/>
      <c r="G5" s="84"/>
      <c r="H5" s="84"/>
      <c r="I5" s="84"/>
      <c r="J5" s="157"/>
      <c r="K5" s="157"/>
      <c r="L5" s="157"/>
      <c r="M5" s="157"/>
      <c r="N5" s="157"/>
      <c r="O5" s="3"/>
    </row>
    <row r="6" s="1" customFormat="true" ht="15" hidden="false" customHeight="false" outlineLevel="0" collapsed="false">
      <c r="A6" s="3"/>
      <c r="B6" s="26" t="s">
        <v>176</v>
      </c>
      <c r="C6" s="156" t="n">
        <f aca="false">+'Individual - 30 Year Projection'!D26</f>
        <v>1709</v>
      </c>
      <c r="D6" s="156" t="n">
        <f aca="false">+'Individual - 30 Year Projection'!M26</f>
        <v>1709</v>
      </c>
      <c r="E6" s="156" t="n">
        <f aca="false">+'Individual - 30 Year Projection'!W26</f>
        <v>1709</v>
      </c>
      <c r="F6" s="156" t="n">
        <f aca="false">+'Individual - 30 Year Projection'!AG26</f>
        <v>1709</v>
      </c>
      <c r="G6" s="84"/>
      <c r="H6" s="84"/>
      <c r="I6" s="84"/>
      <c r="J6" s="157"/>
      <c r="K6" s="157"/>
      <c r="L6" s="157"/>
      <c r="M6" s="157"/>
      <c r="N6" s="157"/>
      <c r="O6" s="3"/>
    </row>
    <row r="7" s="1" customFormat="true" ht="15" hidden="false" customHeight="false" outlineLevel="0" collapsed="false">
      <c r="A7" s="3"/>
      <c r="B7" s="26" t="s">
        <v>177</v>
      </c>
      <c r="C7" s="156" t="n">
        <f aca="false">+'Individual - 30 Year Projection'!D44</f>
        <v>0</v>
      </c>
      <c r="D7" s="156" t="n">
        <f aca="false">+'Individual - 30 Year Projection'!M44</f>
        <v>0</v>
      </c>
      <c r="E7" s="156" t="n">
        <f aca="false">+'Individual - 30 Year Projection'!W44</f>
        <v>0</v>
      </c>
      <c r="F7" s="156" t="n">
        <f aca="false">+'Individual - 30 Year Projection'!AG44</f>
        <v>0</v>
      </c>
      <c r="G7" s="84"/>
      <c r="H7" s="84"/>
      <c r="I7" s="84"/>
      <c r="J7" s="157"/>
      <c r="K7" s="157"/>
      <c r="L7" s="157"/>
      <c r="M7" s="157"/>
      <c r="N7" s="157"/>
      <c r="O7" s="3"/>
    </row>
    <row r="8" s="7" customFormat="true" ht="15.75" hidden="false" customHeight="false" outlineLevel="0" collapsed="false">
      <c r="A8" s="147"/>
      <c r="B8" s="152" t="s">
        <v>178</v>
      </c>
      <c r="C8" s="158" t="n">
        <f aca="false">+C6-C7</f>
        <v>1709</v>
      </c>
      <c r="D8" s="158" t="n">
        <f aca="false">+D6-D7</f>
        <v>1709</v>
      </c>
      <c r="E8" s="158" t="n">
        <f aca="false">+E6-E7</f>
        <v>1709</v>
      </c>
      <c r="F8" s="158" t="n">
        <f aca="false">+F6-F7</f>
        <v>1709</v>
      </c>
      <c r="G8" s="149"/>
      <c r="H8" s="149"/>
      <c r="I8" s="149"/>
      <c r="J8" s="150"/>
      <c r="K8" s="150"/>
      <c r="L8" s="150"/>
      <c r="M8" s="150"/>
      <c r="N8" s="150"/>
      <c r="O8" s="147"/>
    </row>
    <row r="9" s="1" customFormat="true" ht="15.75" hidden="false" customHeight="false" outlineLevel="0" collapsed="false">
      <c r="A9" s="3"/>
      <c r="B9" s="26"/>
      <c r="C9" s="156"/>
      <c r="D9" s="156"/>
      <c r="E9" s="156"/>
      <c r="F9" s="156"/>
      <c r="G9" s="84"/>
      <c r="H9" s="84"/>
      <c r="I9" s="84"/>
      <c r="J9" s="157"/>
      <c r="K9" s="157"/>
      <c r="L9" s="157"/>
      <c r="M9" s="157"/>
      <c r="N9" s="157"/>
      <c r="O9" s="3"/>
    </row>
    <row r="10" s="1" customFormat="true" ht="15" hidden="false" customHeight="false" outlineLevel="0" collapsed="false">
      <c r="A10" s="3"/>
      <c r="B10" s="26" t="s">
        <v>179</v>
      </c>
      <c r="C10" s="156" t="n">
        <f aca="false">+'Individual - 30 Year Projection'!D56</f>
        <v>0</v>
      </c>
      <c r="D10" s="156" t="n">
        <f aca="false">+'Individual - 30 Year Projection'!M56</f>
        <v>0</v>
      </c>
      <c r="E10" s="156" t="n">
        <f aca="false">+'Individual - 30 Year Projection'!W56</f>
        <v>0</v>
      </c>
      <c r="F10" s="156" t="n">
        <f aca="false">+'Individual - 30 Year Projection'!AG56</f>
        <v>0</v>
      </c>
      <c r="G10" s="84"/>
      <c r="H10" s="84"/>
      <c r="I10" s="84"/>
      <c r="J10" s="157"/>
      <c r="K10" s="157"/>
      <c r="L10" s="157"/>
      <c r="M10" s="157"/>
      <c r="N10" s="157"/>
      <c r="O10" s="3"/>
    </row>
    <row r="11" s="1" customFormat="true" ht="15" hidden="false" customHeight="false" outlineLevel="0" collapsed="false">
      <c r="A11" s="3"/>
      <c r="B11" s="26" t="s">
        <v>180</v>
      </c>
      <c r="C11" s="156" t="n">
        <f aca="false">+'Individual - 30 Year Projection'!D67</f>
        <v>0</v>
      </c>
      <c r="D11" s="156" t="n">
        <f aca="false">+'Individual - 30 Year Projection'!M67</f>
        <v>0</v>
      </c>
      <c r="E11" s="156" t="n">
        <f aca="false">+'Individual - 30 Year Projection'!W67</f>
        <v>0</v>
      </c>
      <c r="F11" s="156" t="n">
        <f aca="false">+'Individual - 30 Year Projection'!AG67</f>
        <v>0</v>
      </c>
      <c r="G11" s="84"/>
      <c r="H11" s="84"/>
      <c r="I11" s="84"/>
      <c r="J11" s="157"/>
      <c r="K11" s="157"/>
      <c r="L11" s="157"/>
      <c r="M11" s="157"/>
      <c r="N11" s="157"/>
      <c r="O11" s="3"/>
    </row>
    <row r="12" s="7" customFormat="true" ht="15.75" hidden="false" customHeight="false" outlineLevel="0" collapsed="false">
      <c r="A12" s="147"/>
      <c r="B12" s="152" t="s">
        <v>181</v>
      </c>
      <c r="C12" s="158" t="n">
        <f aca="false">+C10-C11</f>
        <v>0</v>
      </c>
      <c r="D12" s="158" t="n">
        <f aca="false">+D10-D11</f>
        <v>0</v>
      </c>
      <c r="E12" s="158" t="n">
        <f aca="false">+E10-E11</f>
        <v>0</v>
      </c>
      <c r="F12" s="158" t="n">
        <f aca="false">+F10-F11</f>
        <v>0</v>
      </c>
      <c r="G12" s="149"/>
      <c r="H12" s="149"/>
      <c r="I12" s="149"/>
      <c r="J12" s="150"/>
      <c r="K12" s="150"/>
      <c r="L12" s="150"/>
      <c r="M12" s="150"/>
      <c r="N12" s="150"/>
      <c r="O12" s="147"/>
    </row>
    <row r="13" s="1" customFormat="true" ht="15.75" hidden="false" customHeight="false" outlineLevel="0" collapsed="false">
      <c r="A13" s="3"/>
      <c r="B13" s="26"/>
      <c r="C13" s="156"/>
      <c r="D13" s="84"/>
      <c r="E13" s="84"/>
      <c r="F13" s="84"/>
      <c r="G13" s="84"/>
      <c r="H13" s="84"/>
      <c r="I13" s="84"/>
      <c r="J13" s="157"/>
      <c r="K13" s="157"/>
      <c r="L13" s="157"/>
      <c r="M13" s="157"/>
      <c r="N13" s="157"/>
      <c r="O13" s="3"/>
    </row>
    <row r="14" s="1" customFormat="true" ht="15" hidden="false" customHeight="false" outlineLevel="0" collapsed="false">
      <c r="A14" s="3"/>
      <c r="B14" s="152" t="s">
        <v>182</v>
      </c>
      <c r="C14" s="156" t="n">
        <f aca="false">'Individual - 30 Year Projection'!D71</f>
        <v>1709</v>
      </c>
      <c r="D14" s="156" t="n">
        <f aca="false">'Individual - 30 Year Projection'!M71</f>
        <v>1709</v>
      </c>
      <c r="E14" s="156" t="n">
        <f aca="false">'Individual - 30 Year Projection'!W71</f>
        <v>1709</v>
      </c>
      <c r="F14" s="156" t="n">
        <f aca="false">'Individual - 30 Year Projection'!AG71</f>
        <v>1709</v>
      </c>
      <c r="G14" s="84"/>
      <c r="H14" s="84"/>
      <c r="I14" s="84"/>
      <c r="J14" s="157"/>
      <c r="K14" s="157"/>
      <c r="L14" s="157"/>
      <c r="M14" s="157"/>
      <c r="N14" s="157"/>
      <c r="O14" s="3"/>
    </row>
    <row r="15" s="1" customFormat="true" ht="15" hidden="false" customHeight="false" outlineLevel="0" collapsed="false">
      <c r="A15" s="3"/>
      <c r="B15" s="152" t="s">
        <v>183</v>
      </c>
      <c r="C15" s="156" t="n">
        <f aca="false">'Individual - 30 Year Projection'!D71*12</f>
        <v>20508</v>
      </c>
      <c r="D15" s="156" t="n">
        <f aca="false">'Individual - 30 Year Projection'!M71*12</f>
        <v>20508</v>
      </c>
      <c r="E15" s="156" t="n">
        <f aca="false">'Individual - 30 Year Projection'!W71*12</f>
        <v>20508</v>
      </c>
      <c r="F15" s="156" t="n">
        <f aca="false">'Individual - 30 Year Projection'!AG71*12</f>
        <v>20508</v>
      </c>
      <c r="G15" s="84"/>
      <c r="H15" s="84"/>
      <c r="I15" s="84"/>
      <c r="J15" s="157"/>
      <c r="K15" s="157"/>
      <c r="L15" s="157"/>
      <c r="M15" s="157"/>
      <c r="N15" s="157"/>
      <c r="O15" s="3"/>
    </row>
    <row r="16" s="1" customFormat="true" ht="10.5" hidden="false" customHeight="true" outlineLevel="0" collapsed="false">
      <c r="A16" s="3"/>
      <c r="B16" s="152"/>
      <c r="C16" s="156"/>
      <c r="D16" s="156"/>
      <c r="E16" s="156"/>
      <c r="F16" s="156"/>
      <c r="G16" s="84"/>
      <c r="H16" s="84"/>
      <c r="I16" s="84"/>
      <c r="J16" s="157"/>
      <c r="K16" s="157"/>
      <c r="L16" s="157"/>
      <c r="M16" s="157"/>
      <c r="N16" s="157"/>
      <c r="O16" s="3"/>
    </row>
    <row r="17" s="1" customFormat="true" ht="15" hidden="false" customHeight="false" outlineLevel="0" collapsed="false">
      <c r="A17" s="3"/>
      <c r="B17" s="159" t="s">
        <v>184</v>
      </c>
      <c r="C17" s="156"/>
      <c r="D17" s="84"/>
      <c r="E17" s="84"/>
      <c r="F17" s="84"/>
      <c r="G17" s="84"/>
      <c r="H17" s="84"/>
      <c r="I17" s="84"/>
      <c r="J17" s="157"/>
      <c r="K17" s="157"/>
      <c r="L17" s="157"/>
      <c r="M17" s="157"/>
      <c r="N17" s="157"/>
      <c r="O17" s="3"/>
    </row>
    <row r="18" s="1" customFormat="true" ht="15" hidden="false" customHeight="false" outlineLevel="0" collapsed="false">
      <c r="A18" s="3"/>
      <c r="B18" s="26"/>
      <c r="C18" s="156"/>
      <c r="D18" s="84"/>
      <c r="E18" s="84"/>
      <c r="F18" s="84"/>
      <c r="G18" s="84"/>
      <c r="H18" s="84"/>
      <c r="I18" s="84"/>
      <c r="J18" s="157"/>
      <c r="K18" s="157"/>
      <c r="L18" s="157"/>
      <c r="M18" s="157"/>
      <c r="N18" s="157"/>
      <c r="O18" s="3"/>
    </row>
    <row r="19" s="1" customFormat="true" ht="15" hidden="false" customHeight="false" outlineLevel="0" collapsed="false">
      <c r="A19" s="3"/>
      <c r="B19" s="26" t="s">
        <v>185</v>
      </c>
      <c r="C19" s="156" t="n">
        <f aca="false">+'Individual - 30 Year Projection'!D80</f>
        <v>0</v>
      </c>
      <c r="D19" s="156" t="n">
        <f aca="false">+'Individual - 30 Year Projection'!M80</f>
        <v>0</v>
      </c>
      <c r="E19" s="156" t="n">
        <f aca="false">+'Individual - 30 Year Projection'!W80</f>
        <v>0</v>
      </c>
      <c r="F19" s="156" t="n">
        <f aca="false">+'Individual - 30 Year Projection'!AG80</f>
        <v>0</v>
      </c>
      <c r="G19" s="84"/>
      <c r="H19" s="84"/>
      <c r="I19" s="84"/>
      <c r="J19" s="157"/>
      <c r="K19" s="157"/>
      <c r="L19" s="157"/>
      <c r="M19" s="157"/>
      <c r="N19" s="157"/>
      <c r="O19" s="3"/>
    </row>
    <row r="20" s="1" customFormat="true" ht="15" hidden="false" customHeight="false" outlineLevel="0" collapsed="false">
      <c r="A20" s="3"/>
      <c r="B20" s="26" t="s">
        <v>186</v>
      </c>
      <c r="C20" s="156" t="n">
        <f aca="false">+'Individual - 30 Year Projection'!D87</f>
        <v>0</v>
      </c>
      <c r="D20" s="156" t="n">
        <f aca="false">+'Individual - 30 Year Projection'!M87</f>
        <v>0</v>
      </c>
      <c r="E20" s="156" t="n">
        <f aca="false">+'Individual - 30 Year Projection'!W87</f>
        <v>0</v>
      </c>
      <c r="F20" s="156" t="n">
        <f aca="false">+'Individual - 30 Year Projection'!AG87</f>
        <v>0</v>
      </c>
      <c r="G20" s="84"/>
      <c r="H20" s="84"/>
      <c r="I20" s="84"/>
      <c r="J20" s="157"/>
      <c r="K20" s="157"/>
      <c r="L20" s="157"/>
      <c r="M20" s="157"/>
      <c r="N20" s="157"/>
      <c r="O20" s="3"/>
    </row>
    <row r="21" s="1" customFormat="true" ht="15" hidden="false" customHeight="false" outlineLevel="0" collapsed="false">
      <c r="A21" s="3"/>
      <c r="B21" s="26" t="s">
        <v>187</v>
      </c>
      <c r="C21" s="156" t="n">
        <f aca="false">+'Individual - 30 Year Projection'!D93</f>
        <v>0</v>
      </c>
      <c r="D21" s="156" t="n">
        <f aca="false">+'Individual - 30 Year Projection'!M93</f>
        <v>0</v>
      </c>
      <c r="E21" s="156" t="n">
        <f aca="false">+'Individual - 30 Year Projection'!W93</f>
        <v>0</v>
      </c>
      <c r="F21" s="156" t="n">
        <f aca="false">+'Individual - 30 Year Projection'!AG93</f>
        <v>0</v>
      </c>
      <c r="G21" s="84"/>
      <c r="H21" s="84"/>
      <c r="I21" s="84"/>
      <c r="J21" s="157"/>
      <c r="K21" s="157"/>
      <c r="L21" s="157"/>
      <c r="M21" s="157"/>
      <c r="N21" s="157"/>
      <c r="O21" s="3"/>
    </row>
    <row r="22" s="7" customFormat="true" ht="15.75" hidden="false" customHeight="false" outlineLevel="0" collapsed="false">
      <c r="A22" s="147"/>
      <c r="B22" s="152" t="s">
        <v>188</v>
      </c>
      <c r="C22" s="158" t="n">
        <f aca="false">SUM(C19:C21)</f>
        <v>0</v>
      </c>
      <c r="D22" s="158" t="n">
        <f aca="false">SUM(D19:D21)</f>
        <v>0</v>
      </c>
      <c r="E22" s="158" t="n">
        <f aca="false">SUM(E19:E21)</f>
        <v>0</v>
      </c>
      <c r="F22" s="158" t="n">
        <f aca="false">SUM(F19:F21)</f>
        <v>0</v>
      </c>
      <c r="G22" s="149"/>
      <c r="H22" s="149"/>
      <c r="I22" s="149"/>
      <c r="J22" s="150"/>
      <c r="K22" s="150"/>
      <c r="L22" s="150"/>
      <c r="M22" s="150"/>
      <c r="N22" s="150"/>
      <c r="O22" s="147"/>
    </row>
    <row r="23" s="1" customFormat="true" ht="15" hidden="false" customHeight="false" outlineLevel="0" collapsed="false">
      <c r="A23" s="3"/>
      <c r="B23" s="3"/>
      <c r="C23" s="160"/>
      <c r="D23" s="3"/>
      <c r="E23" s="3"/>
      <c r="F23" s="3"/>
      <c r="G23" s="3"/>
      <c r="H23" s="3"/>
      <c r="I23" s="3"/>
      <c r="J23" s="3"/>
      <c r="K23" s="3"/>
      <c r="L23" s="3"/>
      <c r="M23" s="3"/>
      <c r="N23" s="3"/>
      <c r="O23" s="3"/>
    </row>
    <row r="24" s="1" customFormat="true" ht="14.25" hidden="false" customHeight="false" outlineLevel="0" collapsed="false">
      <c r="C24" s="161"/>
    </row>
    <row r="25" s="1" customFormat="true" ht="14.25" hidden="false" customHeight="false" outlineLevel="0" collapsed="false">
      <c r="C25" s="161"/>
    </row>
    <row r="26" s="1" customFormat="true" ht="14.25" hidden="false" customHeight="false" outlineLevel="0" collapsed="false">
      <c r="C26" s="161"/>
    </row>
    <row r="27" s="1" customFormat="true" ht="14.25" hidden="false" customHeight="false" outlineLevel="0" collapsed="false">
      <c r="C27" s="161"/>
    </row>
    <row r="28" s="1" customFormat="true" ht="14.25" hidden="false" customHeight="false" outlineLevel="0" collapsed="false">
      <c r="C28" s="161"/>
    </row>
    <row r="29" s="1" customFormat="true" ht="14.25" hidden="false" customHeight="false" outlineLevel="0" collapsed="false">
      <c r="C29" s="161"/>
    </row>
    <row r="30" s="1" customFormat="true" ht="14.25" hidden="false" customHeight="false" outlineLevel="0" collapsed="false">
      <c r="C30" s="161"/>
    </row>
    <row r="31" s="1" customFormat="true" ht="14.25" hidden="false" customHeight="false" outlineLevel="0" collapsed="false">
      <c r="C31" s="161"/>
    </row>
    <row r="32" s="1" customFormat="true" ht="14.25" hidden="false" customHeight="false" outlineLevel="0" collapsed="false">
      <c r="C32" s="161"/>
    </row>
    <row r="33" s="1" customFormat="true" ht="14.25" hidden="false" customHeight="false" outlineLevel="0" collapsed="false">
      <c r="C33" s="161"/>
    </row>
    <row r="34" s="1" customFormat="true" ht="14.25" hidden="false" customHeight="false" outlineLevel="0" collapsed="false">
      <c r="C34" s="161"/>
    </row>
    <row r="35" s="1" customFormat="true" ht="14.25" hidden="false" customHeight="false" outlineLevel="0" collapsed="false">
      <c r="C35" s="161"/>
    </row>
    <row r="36" s="1" customFormat="true" ht="14.25" hidden="false" customHeight="false" outlineLevel="0" collapsed="false">
      <c r="C36" s="161"/>
    </row>
    <row r="37" s="1" customFormat="true" ht="14.25" hidden="false" customHeight="false" outlineLevel="0" collapsed="false">
      <c r="C37" s="161"/>
    </row>
    <row r="38" s="1" customFormat="true" ht="14.25" hidden="false" customHeight="false" outlineLevel="0" collapsed="false">
      <c r="C38" s="161"/>
    </row>
    <row r="39" s="1" customFormat="true" ht="14.25" hidden="false" customHeight="false" outlineLevel="0" collapsed="false">
      <c r="C39" s="161"/>
    </row>
    <row r="40" s="1" customFormat="true" ht="14.25" hidden="false" customHeight="false" outlineLevel="0" collapsed="false">
      <c r="C40" s="161"/>
    </row>
    <row r="41" s="1" customFormat="true" ht="14.25" hidden="false" customHeight="false" outlineLevel="0" collapsed="false">
      <c r="C41" s="161"/>
    </row>
    <row r="42" s="1" customFormat="true" ht="14.25" hidden="false" customHeight="false" outlineLevel="0" collapsed="false">
      <c r="C42" s="161"/>
    </row>
    <row r="43" s="1" customFormat="true" ht="14.25" hidden="false" customHeight="false" outlineLevel="0" collapsed="false">
      <c r="C43" s="161"/>
    </row>
    <row r="44" s="1" customFormat="true" ht="14.25" hidden="false" customHeight="false" outlineLevel="0" collapsed="false">
      <c r="C44" s="161"/>
    </row>
    <row r="45" s="1" customFormat="true" ht="14.25" hidden="false" customHeight="false" outlineLevel="0" collapsed="false">
      <c r="C45" s="161"/>
    </row>
    <row r="46" s="1" customFormat="true" ht="14.25" hidden="false" customHeight="false" outlineLevel="0" collapsed="false">
      <c r="C46" s="161"/>
    </row>
    <row r="47" s="1" customFormat="true" ht="14.25" hidden="false" customHeight="false" outlineLevel="0" collapsed="false">
      <c r="C47" s="161"/>
    </row>
    <row r="48" s="1" customFormat="true" ht="14.25" hidden="false" customHeight="false" outlineLevel="0" collapsed="false">
      <c r="C48" s="161"/>
    </row>
    <row r="49" s="1" customFormat="true" ht="14.25" hidden="false" customHeight="false" outlineLevel="0" collapsed="false">
      <c r="C49" s="161"/>
    </row>
    <row r="50" s="1" customFormat="true" ht="14.25" hidden="false" customHeight="false" outlineLevel="0" collapsed="false">
      <c r="C50" s="161"/>
    </row>
    <row r="51" s="1" customFormat="true" ht="14.25" hidden="false" customHeight="false" outlineLevel="0" collapsed="false">
      <c r="C51" s="161"/>
    </row>
    <row r="52" s="1" customFormat="true" ht="14.25" hidden="false" customHeight="false" outlineLevel="0" collapsed="false">
      <c r="C52" s="161"/>
    </row>
    <row r="53" s="1" customFormat="true" ht="14.25" hidden="false" customHeight="false" outlineLevel="0" collapsed="false">
      <c r="C53" s="161"/>
    </row>
    <row r="54" s="1" customFormat="true" ht="14.25" hidden="false" customHeight="false" outlineLevel="0" collapsed="false">
      <c r="C54" s="161"/>
    </row>
    <row r="55" s="1" customFormat="true" ht="14.25" hidden="false" customHeight="false" outlineLevel="0" collapsed="false">
      <c r="C55" s="161"/>
    </row>
    <row r="56" s="1" customFormat="true" ht="14.25" hidden="false" customHeight="false" outlineLevel="0" collapsed="false">
      <c r="C56" s="161"/>
    </row>
    <row r="57" s="1" customFormat="true" ht="14.25" hidden="false" customHeight="false" outlineLevel="0" collapsed="false">
      <c r="C57" s="161"/>
    </row>
    <row r="58" s="1" customFormat="true" ht="14.25" hidden="false" customHeight="false" outlineLevel="0" collapsed="false">
      <c r="C58" s="161"/>
    </row>
    <row r="59" s="1" customFormat="true" ht="14.25" hidden="false" customHeight="false" outlineLevel="0" collapsed="false">
      <c r="C59" s="161"/>
    </row>
    <row r="60" s="1" customFormat="true" ht="14.25" hidden="false" customHeight="false" outlineLevel="0" collapsed="false">
      <c r="C60" s="161"/>
    </row>
    <row r="61" s="1" customFormat="true" ht="14.25" hidden="false" customHeight="false" outlineLevel="0" collapsed="false">
      <c r="C61" s="161"/>
    </row>
    <row r="62" s="1" customFormat="true" ht="14.25" hidden="false" customHeight="false" outlineLevel="0" collapsed="false">
      <c r="C62" s="161"/>
    </row>
    <row r="63" s="1" customFormat="true" ht="14.25" hidden="false" customHeight="false" outlineLevel="0" collapsed="false">
      <c r="C63" s="161"/>
    </row>
    <row r="64" s="1" customFormat="true" ht="14.25" hidden="false" customHeight="false" outlineLevel="0" collapsed="false">
      <c r="C64" s="161"/>
    </row>
    <row r="65" s="1" customFormat="true" ht="14.25" hidden="false" customHeight="false" outlineLevel="0" collapsed="false">
      <c r="C65" s="161"/>
    </row>
    <row r="66" s="1" customFormat="true" ht="14.25" hidden="false" customHeight="false" outlineLevel="0" collapsed="false">
      <c r="C66" s="161"/>
    </row>
    <row r="67" s="1" customFormat="true" ht="14.25" hidden="false" customHeight="false" outlineLevel="0" collapsed="false">
      <c r="C67" s="161"/>
    </row>
    <row r="68" s="1" customFormat="true" ht="14.25" hidden="false" customHeight="false" outlineLevel="0" collapsed="false">
      <c r="C68" s="161"/>
    </row>
    <row r="69" s="1" customFormat="true" ht="14.25" hidden="false" customHeight="false" outlineLevel="0" collapsed="false">
      <c r="C69" s="161"/>
    </row>
    <row r="70" s="1" customFormat="true" ht="14.25" hidden="false" customHeight="false" outlineLevel="0" collapsed="false">
      <c r="C70" s="161"/>
    </row>
    <row r="71" s="1" customFormat="true" ht="14.25" hidden="false" customHeight="false" outlineLevel="0" collapsed="false">
      <c r="C71" s="161"/>
    </row>
    <row r="72" s="1" customFormat="true" ht="14.25" hidden="false" customHeight="false" outlineLevel="0" collapsed="false">
      <c r="C72" s="161"/>
    </row>
    <row r="73" s="1" customFormat="true" ht="14.25" hidden="false" customHeight="false" outlineLevel="0" collapsed="false">
      <c r="C73" s="161"/>
    </row>
    <row r="74" s="1" customFormat="true" ht="14.25" hidden="false" customHeight="false" outlineLevel="0" collapsed="false">
      <c r="C74" s="161"/>
    </row>
    <row r="75" s="1" customFormat="true" ht="14.25" hidden="false" customHeight="false" outlineLevel="0" collapsed="false">
      <c r="C75" s="161"/>
    </row>
    <row r="76" s="1" customFormat="true" ht="14.25" hidden="false" customHeight="false" outlineLevel="0" collapsed="false">
      <c r="C76" s="161"/>
    </row>
    <row r="77" s="1" customFormat="true" ht="14.25" hidden="false" customHeight="false" outlineLevel="0" collapsed="false">
      <c r="C77" s="161"/>
    </row>
    <row r="78" s="1" customFormat="true" ht="14.25" hidden="false" customHeight="false" outlineLevel="0" collapsed="false">
      <c r="C78" s="161"/>
    </row>
    <row r="79" s="1" customFormat="true" ht="14.25" hidden="false" customHeight="false" outlineLevel="0" collapsed="false">
      <c r="C79" s="161"/>
    </row>
    <row r="80" s="1" customFormat="true" ht="14.25" hidden="false" customHeight="false" outlineLevel="0" collapsed="false">
      <c r="C80" s="161"/>
    </row>
    <row r="81" s="1" customFormat="true" ht="14.25" hidden="false" customHeight="false" outlineLevel="0" collapsed="false">
      <c r="C81" s="161"/>
    </row>
    <row r="82" s="1" customFormat="true" ht="14.25" hidden="false" customHeight="false" outlineLevel="0" collapsed="false">
      <c r="C82" s="161"/>
    </row>
    <row r="83" s="1" customFormat="true" ht="14.25" hidden="false" customHeight="false" outlineLevel="0" collapsed="false">
      <c r="C83" s="161"/>
    </row>
    <row r="84" s="1" customFormat="true" ht="14.25" hidden="false" customHeight="false" outlineLevel="0" collapsed="false">
      <c r="C84" s="161"/>
    </row>
    <row r="85" s="1" customFormat="true" ht="14.25" hidden="false" customHeight="false" outlineLevel="0" collapsed="false">
      <c r="C85" s="161"/>
    </row>
    <row r="86" s="1" customFormat="true" ht="14.25" hidden="false" customHeight="false" outlineLevel="0" collapsed="false">
      <c r="C86" s="161"/>
    </row>
    <row r="87" s="1" customFormat="true" ht="14.25" hidden="false" customHeight="false" outlineLevel="0" collapsed="false">
      <c r="C87" s="161"/>
    </row>
    <row r="88" s="1" customFormat="true" ht="14.25" hidden="false" customHeight="false" outlineLevel="0" collapsed="false">
      <c r="C88" s="161"/>
    </row>
    <row r="89" s="1" customFormat="true" ht="14.25" hidden="false" customHeight="false" outlineLevel="0" collapsed="false">
      <c r="C89" s="161"/>
    </row>
    <row r="90" s="1" customFormat="true" ht="14.25" hidden="false" customHeight="false" outlineLevel="0" collapsed="false">
      <c r="C90" s="161"/>
    </row>
    <row r="91" s="1" customFormat="true" ht="14.25" hidden="false" customHeight="false" outlineLevel="0" collapsed="false">
      <c r="C91" s="161"/>
    </row>
    <row r="92" s="1" customFormat="true" ht="14.25" hidden="false" customHeight="false" outlineLevel="0" collapsed="false">
      <c r="C92" s="161"/>
    </row>
    <row r="93" s="1" customFormat="true" ht="14.25" hidden="false" customHeight="false" outlineLevel="0" collapsed="false">
      <c r="C93" s="161"/>
    </row>
    <row r="94" s="1" customFormat="true" ht="14.25" hidden="false" customHeight="false" outlineLevel="0" collapsed="false">
      <c r="C94" s="161"/>
    </row>
    <row r="95" s="1" customFormat="true" ht="14.25" hidden="false" customHeight="false" outlineLevel="0" collapsed="false">
      <c r="C95" s="161"/>
    </row>
    <row r="96" s="1" customFormat="true" ht="14.25" hidden="false" customHeight="false" outlineLevel="0" collapsed="false">
      <c r="C96" s="161"/>
    </row>
    <row r="97" s="1" customFormat="true" ht="14.25" hidden="false" customHeight="false" outlineLevel="0" collapsed="false">
      <c r="C97" s="161"/>
    </row>
    <row r="98" s="1" customFormat="true" ht="14.25" hidden="false" customHeight="false" outlineLevel="0" collapsed="false">
      <c r="C98" s="161"/>
    </row>
    <row r="99" s="1" customFormat="true" ht="14.25" hidden="false" customHeight="false" outlineLevel="0" collapsed="false">
      <c r="C99" s="161"/>
    </row>
    <row r="100" s="1" customFormat="true" ht="14.25" hidden="false" customHeight="false" outlineLevel="0" collapsed="false">
      <c r="C100" s="161"/>
    </row>
    <row r="101" s="1" customFormat="true" ht="14.25" hidden="false" customHeight="false" outlineLevel="0" collapsed="false">
      <c r="C101" s="161"/>
    </row>
    <row r="102" s="1" customFormat="true" ht="14.25" hidden="false" customHeight="false" outlineLevel="0" collapsed="false">
      <c r="C102" s="161"/>
    </row>
    <row r="103" s="1" customFormat="true" ht="14.25" hidden="false" customHeight="false" outlineLevel="0" collapsed="false">
      <c r="C103" s="161"/>
    </row>
    <row r="104" s="1" customFormat="true" ht="14.25" hidden="false" customHeight="false" outlineLevel="0" collapsed="false">
      <c r="C104" s="161"/>
    </row>
    <row r="105" s="1" customFormat="true" ht="14.25" hidden="false" customHeight="false" outlineLevel="0" collapsed="false">
      <c r="C105" s="161"/>
    </row>
    <row r="106" s="1" customFormat="true" ht="14.25" hidden="false" customHeight="false" outlineLevel="0" collapsed="false">
      <c r="C106" s="161"/>
    </row>
    <row r="107" s="1" customFormat="true" ht="14.25" hidden="false" customHeight="false" outlineLevel="0" collapsed="false">
      <c r="C107" s="161"/>
    </row>
    <row r="108" s="1" customFormat="true" ht="14.25" hidden="false" customHeight="false" outlineLevel="0" collapsed="false">
      <c r="C108" s="161"/>
    </row>
    <row r="109" s="1" customFormat="true" ht="14.25" hidden="false" customHeight="false" outlineLevel="0" collapsed="false">
      <c r="C109" s="161"/>
    </row>
    <row r="110" s="1" customFormat="true" ht="14.25" hidden="false" customHeight="false" outlineLevel="0" collapsed="false">
      <c r="C110" s="161"/>
    </row>
    <row r="111" s="1" customFormat="true" ht="14.25" hidden="false" customHeight="false" outlineLevel="0" collapsed="false">
      <c r="C111" s="161"/>
    </row>
    <row r="112" s="1" customFormat="true" ht="14.25" hidden="false" customHeight="false" outlineLevel="0" collapsed="false">
      <c r="C112" s="161"/>
    </row>
    <row r="113" s="1" customFormat="true" ht="14.25" hidden="false" customHeight="false" outlineLevel="0" collapsed="false">
      <c r="C113" s="161"/>
    </row>
    <row r="114" s="1" customFormat="true" ht="14.25" hidden="false" customHeight="false" outlineLevel="0" collapsed="false">
      <c r="C114" s="161"/>
    </row>
    <row r="115" s="1" customFormat="true" ht="14.25" hidden="false" customHeight="false" outlineLevel="0" collapsed="false">
      <c r="C115" s="161"/>
    </row>
    <row r="116" s="1" customFormat="true" ht="14.25" hidden="false" customHeight="false" outlineLevel="0" collapsed="false">
      <c r="C116" s="161"/>
    </row>
    <row r="117" s="1" customFormat="true" ht="14.25" hidden="false" customHeight="false" outlineLevel="0" collapsed="false">
      <c r="C117" s="161"/>
    </row>
    <row r="118" s="1" customFormat="true" ht="14.25" hidden="false" customHeight="false" outlineLevel="0" collapsed="false">
      <c r="C118" s="161"/>
    </row>
    <row r="119" s="1" customFormat="true" ht="14.25" hidden="false" customHeight="false" outlineLevel="0" collapsed="false">
      <c r="C119" s="161"/>
    </row>
    <row r="120" s="1" customFormat="true" ht="14.25" hidden="false" customHeight="false" outlineLevel="0" collapsed="false">
      <c r="C120" s="161"/>
    </row>
    <row r="121" s="1" customFormat="true" ht="14.25" hidden="false" customHeight="false" outlineLevel="0" collapsed="false">
      <c r="C121" s="161"/>
    </row>
    <row r="122" s="1" customFormat="true" ht="14.25" hidden="false" customHeight="false" outlineLevel="0" collapsed="false">
      <c r="C122" s="161"/>
    </row>
    <row r="123" s="1" customFormat="true" ht="14.25" hidden="false" customHeight="false" outlineLevel="0" collapsed="false">
      <c r="C123" s="161"/>
    </row>
    <row r="124" s="1" customFormat="true" ht="14.25" hidden="false" customHeight="false" outlineLevel="0" collapsed="false">
      <c r="C124" s="161"/>
    </row>
    <row r="125" s="1" customFormat="true" ht="14.25" hidden="false" customHeight="false" outlineLevel="0" collapsed="false">
      <c r="C125" s="161"/>
    </row>
    <row r="126" s="1" customFormat="true" ht="14.25" hidden="false" customHeight="false" outlineLevel="0" collapsed="false">
      <c r="C126" s="161"/>
    </row>
    <row r="127" s="1" customFormat="true" ht="14.25" hidden="false" customHeight="false" outlineLevel="0" collapsed="false">
      <c r="C127" s="161"/>
    </row>
    <row r="128" s="1" customFormat="true" ht="14.25" hidden="false" customHeight="false" outlineLevel="0" collapsed="false">
      <c r="C128" s="161"/>
    </row>
    <row r="129" s="1" customFormat="true" ht="14.25" hidden="false" customHeight="false" outlineLevel="0" collapsed="false">
      <c r="C129" s="161"/>
    </row>
    <row r="130" s="1" customFormat="true" ht="14.25" hidden="false" customHeight="false" outlineLevel="0" collapsed="false">
      <c r="C130" s="161"/>
    </row>
    <row r="131" s="1" customFormat="true" ht="14.25" hidden="false" customHeight="false" outlineLevel="0" collapsed="false">
      <c r="C131" s="161"/>
    </row>
    <row r="132" s="1" customFormat="true" ht="14.25" hidden="false" customHeight="false" outlineLevel="0" collapsed="false">
      <c r="C132" s="161"/>
    </row>
    <row r="133" s="1" customFormat="true" ht="14.25" hidden="false" customHeight="false" outlineLevel="0" collapsed="false">
      <c r="C133" s="161"/>
    </row>
    <row r="134" s="1" customFormat="true" ht="14.25" hidden="false" customHeight="false" outlineLevel="0" collapsed="false">
      <c r="C134" s="161"/>
    </row>
    <row r="135" s="1" customFormat="true" ht="14.25" hidden="false" customHeight="false" outlineLevel="0" collapsed="false">
      <c r="C135" s="161"/>
    </row>
    <row r="136" s="1" customFormat="true" ht="14.25" hidden="false" customHeight="false" outlineLevel="0" collapsed="false">
      <c r="C136" s="161"/>
    </row>
    <row r="137" s="1" customFormat="true" ht="14.25" hidden="false" customHeight="false" outlineLevel="0" collapsed="false">
      <c r="C137" s="161"/>
    </row>
    <row r="138" s="1" customFormat="true" ht="14.25" hidden="false" customHeight="false" outlineLevel="0" collapsed="false">
      <c r="C138" s="161"/>
    </row>
    <row r="139" s="1" customFormat="true" ht="14.25" hidden="false" customHeight="false" outlineLevel="0" collapsed="false">
      <c r="C139" s="161"/>
    </row>
    <row r="140" s="1" customFormat="true" ht="14.25" hidden="false" customHeight="false" outlineLevel="0" collapsed="false">
      <c r="C140" s="161"/>
    </row>
    <row r="141" s="1" customFormat="true" ht="14.25" hidden="false" customHeight="false" outlineLevel="0" collapsed="false">
      <c r="C141" s="161"/>
    </row>
    <row r="142" s="1" customFormat="true" ht="14.25" hidden="false" customHeight="false" outlineLevel="0" collapsed="false">
      <c r="C142" s="161"/>
    </row>
    <row r="143" s="1" customFormat="true" ht="14.25" hidden="false" customHeight="false" outlineLevel="0" collapsed="false">
      <c r="C143" s="161"/>
    </row>
    <row r="144" s="1" customFormat="true" ht="14.25" hidden="false" customHeight="false" outlineLevel="0" collapsed="false">
      <c r="C144" s="161"/>
    </row>
    <row r="145" s="1" customFormat="true" ht="14.25" hidden="false" customHeight="false" outlineLevel="0" collapsed="false">
      <c r="C145" s="161"/>
    </row>
    <row r="146" s="1" customFormat="true" ht="14.25" hidden="false" customHeight="false" outlineLevel="0" collapsed="false">
      <c r="C146" s="161"/>
    </row>
    <row r="147" s="1" customFormat="true" ht="14.25" hidden="false" customHeight="false" outlineLevel="0" collapsed="false">
      <c r="C147" s="161"/>
    </row>
    <row r="148" s="1" customFormat="true" ht="14.25" hidden="false" customHeight="false" outlineLevel="0" collapsed="false">
      <c r="C148" s="161"/>
    </row>
    <row r="149" s="1" customFormat="true" ht="14.25" hidden="false" customHeight="false" outlineLevel="0" collapsed="false">
      <c r="C149" s="161"/>
    </row>
    <row r="150" s="1" customFormat="true" ht="14.25" hidden="false" customHeight="false" outlineLevel="0" collapsed="false">
      <c r="C150" s="161"/>
    </row>
    <row r="151" s="1" customFormat="true" ht="14.25" hidden="false" customHeight="false" outlineLevel="0" collapsed="false">
      <c r="C151" s="161"/>
    </row>
    <row r="152" s="1" customFormat="true" ht="14.25" hidden="false" customHeight="false" outlineLevel="0" collapsed="false">
      <c r="C152" s="161"/>
    </row>
    <row r="153" s="1" customFormat="true" ht="14.25" hidden="false" customHeight="false" outlineLevel="0" collapsed="false">
      <c r="C153" s="161"/>
    </row>
    <row r="154" s="1" customFormat="true" ht="14.25" hidden="false" customHeight="false" outlineLevel="0" collapsed="false">
      <c r="C154" s="161"/>
    </row>
    <row r="155" s="1" customFormat="true" ht="14.25" hidden="false" customHeight="false" outlineLevel="0" collapsed="false">
      <c r="C155" s="161"/>
    </row>
    <row r="156" s="1" customFormat="true" ht="14.25" hidden="false" customHeight="false" outlineLevel="0" collapsed="false">
      <c r="C156" s="161"/>
    </row>
    <row r="157" s="1" customFormat="true" ht="14.25" hidden="false" customHeight="false" outlineLevel="0" collapsed="false">
      <c r="C157" s="161"/>
    </row>
    <row r="158" s="1" customFormat="true" ht="14.25" hidden="false" customHeight="false" outlineLevel="0" collapsed="false">
      <c r="C158" s="161"/>
    </row>
    <row r="159" s="1" customFormat="true" ht="14.25" hidden="false" customHeight="false" outlineLevel="0" collapsed="false">
      <c r="C159" s="161"/>
    </row>
    <row r="160" s="1" customFormat="true" ht="14.25" hidden="false" customHeight="false" outlineLevel="0" collapsed="false">
      <c r="C160" s="161"/>
    </row>
    <row r="161" s="1" customFormat="true" ht="14.25" hidden="false" customHeight="false" outlineLevel="0" collapsed="false">
      <c r="C161" s="161"/>
    </row>
    <row r="162" s="1" customFormat="true" ht="14.25" hidden="false" customHeight="false" outlineLevel="0" collapsed="false">
      <c r="C162" s="161"/>
    </row>
    <row r="163" s="1" customFormat="true" ht="14.25" hidden="false" customHeight="false" outlineLevel="0" collapsed="false">
      <c r="C163" s="161"/>
    </row>
    <row r="164" s="1" customFormat="true" ht="14.25" hidden="false" customHeight="false" outlineLevel="0" collapsed="false">
      <c r="C164" s="161"/>
    </row>
    <row r="165" s="1" customFormat="true" ht="14.25" hidden="false" customHeight="false" outlineLevel="0" collapsed="false">
      <c r="C165" s="161"/>
    </row>
    <row r="166" s="1" customFormat="true" ht="14.25" hidden="false" customHeight="false" outlineLevel="0" collapsed="false">
      <c r="C166" s="161"/>
    </row>
    <row r="167" s="1" customFormat="true" ht="14.25" hidden="false" customHeight="false" outlineLevel="0" collapsed="false">
      <c r="C167" s="161"/>
    </row>
    <row r="168" s="1" customFormat="true" ht="14.25" hidden="false" customHeight="false" outlineLevel="0" collapsed="false">
      <c r="C168" s="161"/>
    </row>
    <row r="169" s="1" customFormat="true" ht="14.25" hidden="false" customHeight="false" outlineLevel="0" collapsed="false">
      <c r="C169" s="161"/>
    </row>
    <row r="170" s="1" customFormat="true" ht="14.25" hidden="false" customHeight="false" outlineLevel="0" collapsed="false">
      <c r="C170" s="161"/>
    </row>
    <row r="171" s="1" customFormat="true" ht="14.25" hidden="false" customHeight="false" outlineLevel="0" collapsed="false">
      <c r="C171" s="161"/>
    </row>
    <row r="172" s="1" customFormat="true" ht="14.25" hidden="false" customHeight="false" outlineLevel="0" collapsed="false">
      <c r="C172" s="161"/>
    </row>
    <row r="173" s="1" customFormat="true" ht="14.25" hidden="false" customHeight="false" outlineLevel="0" collapsed="false">
      <c r="C173" s="161"/>
    </row>
    <row r="174" s="1" customFormat="true" ht="14.25" hidden="false" customHeight="false" outlineLevel="0" collapsed="false">
      <c r="C174" s="161"/>
    </row>
    <row r="175" s="1" customFormat="true" ht="14.25" hidden="false" customHeight="false" outlineLevel="0" collapsed="false">
      <c r="C175" s="161"/>
    </row>
    <row r="176" s="1" customFormat="true" ht="14.25" hidden="false" customHeight="false" outlineLevel="0" collapsed="false">
      <c r="C176" s="161"/>
    </row>
    <row r="177" s="1" customFormat="true" ht="14.25" hidden="false" customHeight="false" outlineLevel="0" collapsed="false">
      <c r="C177" s="161"/>
    </row>
    <row r="178" s="1" customFormat="true" ht="14.25" hidden="false" customHeight="false" outlineLevel="0" collapsed="false">
      <c r="C178" s="161"/>
    </row>
    <row r="179" s="1" customFormat="true" ht="14.25" hidden="false" customHeight="false" outlineLevel="0" collapsed="false">
      <c r="C179" s="161"/>
    </row>
    <row r="180" s="1" customFormat="true" ht="14.25" hidden="false" customHeight="false" outlineLevel="0" collapsed="false">
      <c r="C180" s="161"/>
    </row>
    <row r="181" s="1" customFormat="true" ht="14.25" hidden="false" customHeight="false" outlineLevel="0" collapsed="false">
      <c r="C181" s="161"/>
    </row>
    <row r="182" s="1" customFormat="true" ht="14.25" hidden="false" customHeight="false" outlineLevel="0" collapsed="false">
      <c r="C182" s="161"/>
    </row>
    <row r="183" s="1" customFormat="true" ht="14.25" hidden="false" customHeight="false" outlineLevel="0" collapsed="false">
      <c r="C183" s="161"/>
    </row>
    <row r="184" s="1" customFormat="true" ht="14.25" hidden="false" customHeight="false" outlineLevel="0" collapsed="false">
      <c r="C184" s="161"/>
    </row>
    <row r="185" s="1" customFormat="true" ht="14.25" hidden="false" customHeight="false" outlineLevel="0" collapsed="false">
      <c r="C185" s="161"/>
    </row>
    <row r="186" s="1" customFormat="true" ht="14.25" hidden="false" customHeight="false" outlineLevel="0" collapsed="false">
      <c r="C186" s="161"/>
    </row>
    <row r="187" s="1" customFormat="true" ht="14.25" hidden="false" customHeight="false" outlineLevel="0" collapsed="false">
      <c r="C187" s="161"/>
    </row>
    <row r="188" s="1" customFormat="true" ht="14.25" hidden="false" customHeight="false" outlineLevel="0" collapsed="false">
      <c r="C188" s="161"/>
    </row>
    <row r="189" s="1" customFormat="true" ht="14.25" hidden="false" customHeight="false" outlineLevel="0" collapsed="false">
      <c r="C189" s="161"/>
    </row>
    <row r="190" s="1" customFormat="true" ht="14.25" hidden="false" customHeight="false" outlineLevel="0" collapsed="false">
      <c r="C190" s="161"/>
    </row>
    <row r="191" s="1" customFormat="true" ht="14.25" hidden="false" customHeight="false" outlineLevel="0" collapsed="false">
      <c r="C191" s="161"/>
    </row>
    <row r="192" s="1" customFormat="true" ht="14.25" hidden="false" customHeight="false" outlineLevel="0" collapsed="false">
      <c r="C192" s="161"/>
    </row>
    <row r="193" s="1" customFormat="true" ht="14.25" hidden="false" customHeight="false" outlineLevel="0" collapsed="false">
      <c r="C193" s="161"/>
    </row>
    <row r="194" s="1" customFormat="true" ht="14.25" hidden="false" customHeight="false" outlineLevel="0" collapsed="false">
      <c r="C194" s="161"/>
    </row>
    <row r="195" s="1" customFormat="true" ht="14.25" hidden="false" customHeight="false" outlineLevel="0" collapsed="false">
      <c r="C195" s="161"/>
    </row>
    <row r="196" s="1" customFormat="true" ht="14.25" hidden="false" customHeight="false" outlineLevel="0" collapsed="false">
      <c r="C196" s="161"/>
    </row>
    <row r="197" s="1" customFormat="true" ht="14.25" hidden="false" customHeight="false" outlineLevel="0" collapsed="false">
      <c r="C197" s="161"/>
    </row>
    <row r="198" s="1" customFormat="true" ht="14.25" hidden="false" customHeight="false" outlineLevel="0" collapsed="false">
      <c r="C198" s="161"/>
    </row>
    <row r="199" s="1" customFormat="true" ht="14.25" hidden="false" customHeight="false" outlineLevel="0" collapsed="false">
      <c r="C199" s="161"/>
    </row>
    <row r="200" s="1" customFormat="true" ht="14.25" hidden="false" customHeight="false" outlineLevel="0" collapsed="false">
      <c r="C200" s="161"/>
    </row>
    <row r="201" s="1" customFormat="true" ht="14.25" hidden="false" customHeight="false" outlineLevel="0" collapsed="false">
      <c r="C201" s="161"/>
    </row>
    <row r="202" s="1" customFormat="true" ht="14.25" hidden="false" customHeight="false" outlineLevel="0" collapsed="false">
      <c r="C202" s="161"/>
    </row>
    <row r="203" s="1" customFormat="true" ht="14.25" hidden="false" customHeight="false" outlineLevel="0" collapsed="false">
      <c r="C203" s="161"/>
    </row>
    <row r="204" s="1" customFormat="true" ht="14.25" hidden="false" customHeight="false" outlineLevel="0" collapsed="false">
      <c r="C204" s="161"/>
    </row>
    <row r="205" s="1" customFormat="true" ht="14.25" hidden="false" customHeight="false" outlineLevel="0" collapsed="false">
      <c r="C205" s="161"/>
    </row>
    <row r="206" s="1" customFormat="true" ht="14.25" hidden="false" customHeight="false" outlineLevel="0" collapsed="false">
      <c r="C206" s="161"/>
    </row>
    <row r="207" s="1" customFormat="true" ht="14.25" hidden="false" customHeight="false" outlineLevel="0" collapsed="false">
      <c r="C207" s="161"/>
    </row>
    <row r="208" s="1" customFormat="true" ht="14.25" hidden="false" customHeight="false" outlineLevel="0" collapsed="false">
      <c r="C208" s="161"/>
    </row>
    <row r="209" s="1" customFormat="true" ht="14.25" hidden="false" customHeight="false" outlineLevel="0" collapsed="false">
      <c r="C209" s="161"/>
    </row>
    <row r="210" s="1" customFormat="true" ht="14.25" hidden="false" customHeight="false" outlineLevel="0" collapsed="false">
      <c r="C210" s="161"/>
    </row>
    <row r="211" s="1" customFormat="true" ht="14.25" hidden="false" customHeight="false" outlineLevel="0" collapsed="false">
      <c r="C211" s="161"/>
    </row>
    <row r="212" s="1" customFormat="true" ht="14.25" hidden="false" customHeight="false" outlineLevel="0" collapsed="false">
      <c r="C212" s="161"/>
    </row>
    <row r="213" s="1" customFormat="true" ht="14.25" hidden="false" customHeight="false" outlineLevel="0" collapsed="false">
      <c r="C213" s="161"/>
    </row>
    <row r="214" s="1" customFormat="true" ht="14.25" hidden="false" customHeight="false" outlineLevel="0" collapsed="false">
      <c r="C214" s="161"/>
    </row>
    <row r="215" s="1" customFormat="true" ht="14.25" hidden="false" customHeight="false" outlineLevel="0" collapsed="false">
      <c r="C215" s="161"/>
    </row>
    <row r="216" s="1" customFormat="true" ht="14.25" hidden="false" customHeight="false" outlineLevel="0" collapsed="false">
      <c r="C216" s="161"/>
    </row>
    <row r="217" s="1" customFormat="true" ht="14.25" hidden="false" customHeight="false" outlineLevel="0" collapsed="false">
      <c r="C217" s="161"/>
    </row>
    <row r="218" s="1" customFormat="true" ht="14.25" hidden="false" customHeight="false" outlineLevel="0" collapsed="false">
      <c r="C218" s="161"/>
    </row>
    <row r="219" s="1" customFormat="true" ht="14.25" hidden="false" customHeight="false" outlineLevel="0" collapsed="false">
      <c r="C219" s="161"/>
    </row>
    <row r="220" s="1" customFormat="true" ht="14.25" hidden="false" customHeight="false" outlineLevel="0" collapsed="false">
      <c r="C220" s="161"/>
    </row>
    <row r="221" s="1" customFormat="true" ht="14.25" hidden="false" customHeight="false" outlineLevel="0" collapsed="false">
      <c r="C221" s="161"/>
    </row>
    <row r="222" s="1" customFormat="true" ht="14.25" hidden="false" customHeight="false" outlineLevel="0" collapsed="false">
      <c r="C222" s="161"/>
    </row>
    <row r="223" s="1" customFormat="true" ht="14.25" hidden="false" customHeight="false" outlineLevel="0" collapsed="false">
      <c r="C223" s="161"/>
    </row>
    <row r="224" s="1" customFormat="true" ht="14.25" hidden="false" customHeight="false" outlineLevel="0" collapsed="false">
      <c r="C224" s="161"/>
    </row>
    <row r="225" s="1" customFormat="true" ht="14.25" hidden="false" customHeight="false" outlineLevel="0" collapsed="false">
      <c r="C225" s="161"/>
    </row>
    <row r="226" s="1" customFormat="true" ht="14.25" hidden="false" customHeight="false" outlineLevel="0" collapsed="false">
      <c r="C226" s="161"/>
    </row>
    <row r="227" s="1" customFormat="true" ht="14.25" hidden="false" customHeight="false" outlineLevel="0" collapsed="false">
      <c r="C227" s="161"/>
    </row>
    <row r="228" s="1" customFormat="true" ht="14.25" hidden="false" customHeight="false" outlineLevel="0" collapsed="false">
      <c r="C228" s="161"/>
    </row>
    <row r="229" s="1" customFormat="true" ht="14.25" hidden="false" customHeight="false" outlineLevel="0" collapsed="false">
      <c r="C229" s="161"/>
    </row>
    <row r="230" s="1" customFormat="true" ht="14.25" hidden="false" customHeight="false" outlineLevel="0" collapsed="false">
      <c r="C230" s="161"/>
    </row>
    <row r="231" s="1" customFormat="true" ht="14.25" hidden="false" customHeight="false" outlineLevel="0" collapsed="false">
      <c r="C231" s="161"/>
    </row>
    <row r="232" s="1" customFormat="true" ht="14.25" hidden="false" customHeight="false" outlineLevel="0" collapsed="false">
      <c r="C232" s="161"/>
    </row>
    <row r="233" s="1" customFormat="true" ht="14.25" hidden="false" customHeight="false" outlineLevel="0" collapsed="false">
      <c r="C233" s="161"/>
    </row>
    <row r="234" s="1" customFormat="true" ht="14.25" hidden="false" customHeight="false" outlineLevel="0" collapsed="false">
      <c r="C234" s="161"/>
    </row>
    <row r="235" s="1" customFormat="true" ht="14.25" hidden="false" customHeight="false" outlineLevel="0" collapsed="false">
      <c r="C235" s="161"/>
    </row>
    <row r="236" s="1" customFormat="true" ht="14.25" hidden="false" customHeight="false" outlineLevel="0" collapsed="false">
      <c r="C236" s="161"/>
    </row>
    <row r="237" s="1" customFormat="true" ht="14.25" hidden="false" customHeight="false" outlineLevel="0" collapsed="false">
      <c r="C237" s="161"/>
    </row>
    <row r="238" s="1" customFormat="true" ht="14.25" hidden="false" customHeight="false" outlineLevel="0" collapsed="false">
      <c r="C238" s="161"/>
    </row>
    <row r="239" s="1" customFormat="true" ht="14.25" hidden="false" customHeight="false" outlineLevel="0" collapsed="false">
      <c r="C239" s="161"/>
    </row>
    <row r="240" s="1" customFormat="true" ht="14.25" hidden="false" customHeight="false" outlineLevel="0" collapsed="false">
      <c r="C240" s="161"/>
    </row>
    <row r="241" s="1" customFormat="true" ht="14.25" hidden="false" customHeight="false" outlineLevel="0" collapsed="false">
      <c r="C241" s="161"/>
    </row>
    <row r="242" s="1" customFormat="true" ht="14.25" hidden="false" customHeight="false" outlineLevel="0" collapsed="false">
      <c r="C242" s="161"/>
    </row>
    <row r="243" s="1" customFormat="true" ht="14.25" hidden="false" customHeight="false" outlineLevel="0" collapsed="false">
      <c r="C243" s="161"/>
    </row>
    <row r="244" s="1" customFormat="true" ht="14.25" hidden="false" customHeight="false" outlineLevel="0" collapsed="false">
      <c r="C244" s="161"/>
    </row>
    <row r="245" s="1" customFormat="true" ht="14.25" hidden="false" customHeight="false" outlineLevel="0" collapsed="false">
      <c r="C245" s="161"/>
    </row>
    <row r="246" s="1" customFormat="true" ht="14.25" hidden="false" customHeight="false" outlineLevel="0" collapsed="false">
      <c r="C246" s="161"/>
    </row>
    <row r="247" s="1" customFormat="true" ht="14.25" hidden="false" customHeight="false" outlineLevel="0" collapsed="false">
      <c r="C247" s="161"/>
    </row>
    <row r="248" s="1" customFormat="true" ht="14.25" hidden="false" customHeight="false" outlineLevel="0" collapsed="false">
      <c r="C248" s="161"/>
    </row>
    <row r="249" s="1" customFormat="true" ht="14.25" hidden="false" customHeight="false" outlineLevel="0" collapsed="false">
      <c r="C249" s="161"/>
    </row>
    <row r="250" s="1" customFormat="true" ht="14.25" hidden="false" customHeight="false" outlineLevel="0" collapsed="false">
      <c r="C250" s="161"/>
    </row>
    <row r="251" s="1" customFormat="true" ht="14.25" hidden="false" customHeight="false" outlineLevel="0" collapsed="false">
      <c r="C251" s="161"/>
    </row>
    <row r="252" s="1" customFormat="true" ht="14.25" hidden="false" customHeight="false" outlineLevel="0" collapsed="false">
      <c r="C252" s="161"/>
    </row>
    <row r="253" s="1" customFormat="true" ht="14.25" hidden="false" customHeight="false" outlineLevel="0" collapsed="false">
      <c r="C253" s="161"/>
    </row>
    <row r="254" s="1" customFormat="true" ht="14.25" hidden="false" customHeight="false" outlineLevel="0" collapsed="false">
      <c r="C254" s="161"/>
    </row>
    <row r="255" s="1" customFormat="true" ht="14.25" hidden="false" customHeight="false" outlineLevel="0" collapsed="false">
      <c r="C255" s="161"/>
    </row>
    <row r="256" s="1" customFormat="true" ht="14.25" hidden="false" customHeight="false" outlineLevel="0" collapsed="false">
      <c r="C256" s="161"/>
    </row>
    <row r="257" s="1" customFormat="true" ht="14.25" hidden="false" customHeight="false" outlineLevel="0" collapsed="false">
      <c r="C257" s="161"/>
    </row>
    <row r="258" s="1" customFormat="true" ht="14.25" hidden="false" customHeight="false" outlineLevel="0" collapsed="false">
      <c r="C258" s="161"/>
    </row>
    <row r="259" s="1" customFormat="true" ht="14.25" hidden="false" customHeight="false" outlineLevel="0" collapsed="false">
      <c r="C259" s="161"/>
    </row>
    <row r="260" s="1" customFormat="true" ht="14.25" hidden="false" customHeight="false" outlineLevel="0" collapsed="false">
      <c r="C260" s="161"/>
    </row>
    <row r="261" s="1" customFormat="true" ht="14.25" hidden="false" customHeight="false" outlineLevel="0" collapsed="false">
      <c r="C261" s="161"/>
    </row>
    <row r="262" s="1" customFormat="true" ht="14.25" hidden="false" customHeight="false" outlineLevel="0" collapsed="false">
      <c r="C262" s="161"/>
    </row>
    <row r="263" s="1" customFormat="true" ht="14.25" hidden="false" customHeight="false" outlineLevel="0" collapsed="false">
      <c r="C263" s="161"/>
    </row>
    <row r="264" s="1" customFormat="true" ht="14.25" hidden="false" customHeight="false" outlineLevel="0" collapsed="false">
      <c r="C264" s="161"/>
    </row>
    <row r="265" s="1" customFormat="true" ht="14.25" hidden="false" customHeight="false" outlineLevel="0" collapsed="false">
      <c r="C265" s="161"/>
    </row>
    <row r="266" s="1" customFormat="true" ht="14.25" hidden="false" customHeight="false" outlineLevel="0" collapsed="false">
      <c r="C266" s="161"/>
    </row>
    <row r="267" s="1" customFormat="true" ht="14.25" hidden="false" customHeight="false" outlineLevel="0" collapsed="false">
      <c r="C267" s="161"/>
    </row>
    <row r="268" s="1" customFormat="true" ht="14.25" hidden="false" customHeight="false" outlineLevel="0" collapsed="false">
      <c r="C268" s="161"/>
    </row>
    <row r="269" s="1" customFormat="true" ht="14.25" hidden="false" customHeight="false" outlineLevel="0" collapsed="false">
      <c r="C269" s="161"/>
    </row>
    <row r="270" s="1" customFormat="true" ht="14.25" hidden="false" customHeight="false" outlineLevel="0" collapsed="false">
      <c r="C270" s="161"/>
    </row>
    <row r="271" s="1" customFormat="true" ht="14.25" hidden="false" customHeight="false" outlineLevel="0" collapsed="false">
      <c r="C271" s="161"/>
    </row>
    <row r="272" s="1" customFormat="true" ht="14.25" hidden="false" customHeight="false" outlineLevel="0" collapsed="false">
      <c r="C272" s="161"/>
    </row>
    <row r="273" s="1" customFormat="true" ht="14.25" hidden="false" customHeight="false" outlineLevel="0" collapsed="false">
      <c r="C273" s="161"/>
    </row>
    <row r="274" s="1" customFormat="true" ht="14.25" hidden="false" customHeight="false" outlineLevel="0" collapsed="false">
      <c r="C274" s="161"/>
    </row>
    <row r="275" s="1" customFormat="true" ht="14.25" hidden="false" customHeight="false" outlineLevel="0" collapsed="false">
      <c r="C275" s="161"/>
    </row>
    <row r="276" s="1" customFormat="true" ht="14.25" hidden="false" customHeight="false" outlineLevel="0" collapsed="false">
      <c r="C276" s="161"/>
    </row>
    <row r="277" s="1" customFormat="true" ht="14.25" hidden="false" customHeight="false" outlineLevel="0" collapsed="false">
      <c r="C277" s="161"/>
    </row>
    <row r="278" s="1" customFormat="true" ht="14.25" hidden="false" customHeight="false" outlineLevel="0" collapsed="false">
      <c r="C278" s="161"/>
    </row>
    <row r="279" s="1" customFormat="true" ht="14.25" hidden="false" customHeight="false" outlineLevel="0" collapsed="false">
      <c r="C279" s="161"/>
    </row>
    <row r="280" s="1" customFormat="true" ht="14.25" hidden="false" customHeight="false" outlineLevel="0" collapsed="false">
      <c r="C280" s="161"/>
    </row>
    <row r="281" s="1" customFormat="true" ht="14.25" hidden="false" customHeight="false" outlineLevel="0" collapsed="false">
      <c r="C281" s="161"/>
    </row>
    <row r="282" s="1" customFormat="true" ht="14.25" hidden="false" customHeight="false" outlineLevel="0" collapsed="false">
      <c r="C282" s="161"/>
    </row>
    <row r="283" s="1" customFormat="true" ht="14.25" hidden="false" customHeight="false" outlineLevel="0" collapsed="false">
      <c r="C283" s="161"/>
    </row>
    <row r="284" s="1" customFormat="true" ht="14.25" hidden="false" customHeight="false" outlineLevel="0" collapsed="false">
      <c r="C284" s="161"/>
    </row>
    <row r="285" s="1" customFormat="true" ht="14.25" hidden="false" customHeight="false" outlineLevel="0" collapsed="false">
      <c r="C285" s="161"/>
    </row>
    <row r="286" s="1" customFormat="true" ht="14.25" hidden="false" customHeight="false" outlineLevel="0" collapsed="false">
      <c r="C286" s="161"/>
    </row>
    <row r="287" s="1" customFormat="true" ht="14.25" hidden="false" customHeight="false" outlineLevel="0" collapsed="false">
      <c r="C287" s="161"/>
    </row>
    <row r="288" s="1" customFormat="true" ht="14.25" hidden="false" customHeight="false" outlineLevel="0" collapsed="false">
      <c r="C288" s="161"/>
    </row>
    <row r="289" s="1" customFormat="true" ht="14.25" hidden="false" customHeight="false" outlineLevel="0" collapsed="false">
      <c r="C289" s="161"/>
    </row>
    <row r="290" s="1" customFormat="true" ht="14.25" hidden="false" customHeight="false" outlineLevel="0" collapsed="false">
      <c r="C290" s="161"/>
    </row>
    <row r="291" s="1" customFormat="true" ht="14.25" hidden="false" customHeight="false" outlineLevel="0" collapsed="false">
      <c r="C291" s="161"/>
    </row>
    <row r="292" s="1" customFormat="true" ht="14.25" hidden="false" customHeight="false" outlineLevel="0" collapsed="false">
      <c r="C292" s="161"/>
    </row>
    <row r="293" s="1" customFormat="true" ht="14.25" hidden="false" customHeight="false" outlineLevel="0" collapsed="false">
      <c r="C293" s="161"/>
    </row>
    <row r="294" s="1" customFormat="true" ht="14.25" hidden="false" customHeight="false" outlineLevel="0" collapsed="false">
      <c r="C294" s="161"/>
    </row>
    <row r="295" s="1" customFormat="true" ht="14.25" hidden="false" customHeight="false" outlineLevel="0" collapsed="false">
      <c r="C295" s="161"/>
    </row>
    <row r="296" s="1" customFormat="true" ht="14.25" hidden="false" customHeight="false" outlineLevel="0" collapsed="false">
      <c r="C296" s="161"/>
    </row>
    <row r="297" s="1" customFormat="true" ht="14.25" hidden="false" customHeight="false" outlineLevel="0" collapsed="false">
      <c r="C297" s="161"/>
    </row>
    <row r="298" s="1" customFormat="true" ht="14.25" hidden="false" customHeight="false" outlineLevel="0" collapsed="false">
      <c r="C298" s="161"/>
    </row>
    <row r="299" s="1" customFormat="true" ht="14.25" hidden="false" customHeight="false" outlineLevel="0" collapsed="false">
      <c r="C299" s="161"/>
    </row>
    <row r="300" s="1" customFormat="true" ht="14.25" hidden="false" customHeight="false" outlineLevel="0" collapsed="false">
      <c r="C300" s="161"/>
    </row>
    <row r="301" s="1" customFormat="true" ht="14.25" hidden="false" customHeight="false" outlineLevel="0" collapsed="false">
      <c r="C301" s="161"/>
    </row>
    <row r="302" s="1" customFormat="true" ht="14.25" hidden="false" customHeight="false" outlineLevel="0" collapsed="false">
      <c r="C302" s="161"/>
    </row>
    <row r="303" s="1" customFormat="true" ht="14.25" hidden="false" customHeight="false" outlineLevel="0" collapsed="false">
      <c r="C303" s="161"/>
    </row>
    <row r="304" s="1" customFormat="true" ht="14.25" hidden="false" customHeight="false" outlineLevel="0" collapsed="false">
      <c r="C304" s="161"/>
    </row>
    <row r="305" s="1" customFormat="true" ht="14.25" hidden="false" customHeight="false" outlineLevel="0" collapsed="false">
      <c r="C305" s="161"/>
    </row>
    <row r="306" s="1" customFormat="true" ht="14.25" hidden="false" customHeight="false" outlineLevel="0" collapsed="false">
      <c r="C306" s="161"/>
    </row>
    <row r="307" s="1" customFormat="true" ht="14.25" hidden="false" customHeight="false" outlineLevel="0" collapsed="false">
      <c r="C307" s="161"/>
    </row>
    <row r="308" s="1" customFormat="true" ht="14.25" hidden="false" customHeight="false" outlineLevel="0" collapsed="false">
      <c r="C308" s="161"/>
    </row>
    <row r="309" s="1" customFormat="true" ht="14.25" hidden="false" customHeight="false" outlineLevel="0" collapsed="false">
      <c r="C309" s="161"/>
    </row>
    <row r="310" s="1" customFormat="true" ht="14.25" hidden="false" customHeight="false" outlineLevel="0" collapsed="false">
      <c r="C310" s="161"/>
    </row>
    <row r="311" s="1" customFormat="true" ht="14.25" hidden="false" customHeight="false" outlineLevel="0" collapsed="false">
      <c r="C311" s="161"/>
    </row>
    <row r="312" s="1" customFormat="true" ht="14.25" hidden="false" customHeight="false" outlineLevel="0" collapsed="false">
      <c r="C312" s="161"/>
    </row>
    <row r="313" s="1" customFormat="true" ht="14.25" hidden="false" customHeight="false" outlineLevel="0" collapsed="false">
      <c r="C313" s="161"/>
    </row>
    <row r="314" s="1" customFormat="true" ht="14.25" hidden="false" customHeight="false" outlineLevel="0" collapsed="false">
      <c r="C314" s="161"/>
    </row>
    <row r="315" s="1" customFormat="true" ht="14.25" hidden="false" customHeight="false" outlineLevel="0" collapsed="false">
      <c r="C315" s="161"/>
    </row>
    <row r="316" s="1" customFormat="true" ht="14.25" hidden="false" customHeight="false" outlineLevel="0" collapsed="false">
      <c r="C316" s="161"/>
    </row>
    <row r="317" s="1" customFormat="true" ht="14.25" hidden="false" customHeight="false" outlineLevel="0" collapsed="false">
      <c r="C317" s="161"/>
    </row>
    <row r="318" s="1" customFormat="true" ht="14.25" hidden="false" customHeight="false" outlineLevel="0" collapsed="false">
      <c r="C318" s="161"/>
    </row>
    <row r="319" s="1" customFormat="true" ht="14.25" hidden="false" customHeight="false" outlineLevel="0" collapsed="false">
      <c r="C319" s="161"/>
    </row>
    <row r="320" s="1" customFormat="true" ht="14.25" hidden="false" customHeight="false" outlineLevel="0" collapsed="false">
      <c r="C320" s="161"/>
    </row>
    <row r="321" s="1" customFormat="true" ht="14.25" hidden="false" customHeight="false" outlineLevel="0" collapsed="false">
      <c r="C321" s="161"/>
    </row>
    <row r="322" s="1" customFormat="true" ht="14.25" hidden="false" customHeight="false" outlineLevel="0" collapsed="false">
      <c r="C322" s="161"/>
    </row>
    <row r="323" s="1" customFormat="true" ht="14.25" hidden="false" customHeight="false" outlineLevel="0" collapsed="false">
      <c r="C323" s="161"/>
    </row>
    <row r="324" s="1" customFormat="true" ht="14.25" hidden="false" customHeight="false" outlineLevel="0" collapsed="false">
      <c r="C324" s="161"/>
    </row>
    <row r="325" s="1" customFormat="true" ht="14.25" hidden="false" customHeight="false" outlineLevel="0" collapsed="false">
      <c r="C325" s="161"/>
    </row>
    <row r="326" s="1" customFormat="true" ht="14.25" hidden="false" customHeight="false" outlineLevel="0" collapsed="false">
      <c r="C326" s="161"/>
    </row>
    <row r="327" s="1" customFormat="true" ht="14.25" hidden="false" customHeight="false" outlineLevel="0" collapsed="false">
      <c r="C327" s="161"/>
    </row>
    <row r="328" s="1" customFormat="true" ht="14.25" hidden="false" customHeight="false" outlineLevel="0" collapsed="false">
      <c r="C328" s="161"/>
    </row>
    <row r="329" s="1" customFormat="true" ht="14.25" hidden="false" customHeight="false" outlineLevel="0" collapsed="false">
      <c r="C329" s="161"/>
    </row>
    <row r="330" s="1" customFormat="true" ht="14.25" hidden="false" customHeight="false" outlineLevel="0" collapsed="false">
      <c r="C330" s="161"/>
    </row>
    <row r="331" s="1" customFormat="true" ht="14.25" hidden="false" customHeight="false" outlineLevel="0" collapsed="false">
      <c r="C331" s="161"/>
    </row>
    <row r="332" s="1" customFormat="true" ht="14.25" hidden="false" customHeight="false" outlineLevel="0" collapsed="false">
      <c r="C332" s="161"/>
    </row>
    <row r="333" s="1" customFormat="true" ht="14.25" hidden="false" customHeight="false" outlineLevel="0" collapsed="false">
      <c r="C333" s="161"/>
    </row>
    <row r="334" s="1" customFormat="true" ht="14.25" hidden="false" customHeight="false" outlineLevel="0" collapsed="false">
      <c r="C334" s="161"/>
    </row>
    <row r="335" s="1" customFormat="true" ht="14.25" hidden="false" customHeight="false" outlineLevel="0" collapsed="false">
      <c r="C335" s="161"/>
    </row>
    <row r="336" s="1" customFormat="true" ht="14.25" hidden="false" customHeight="false" outlineLevel="0" collapsed="false">
      <c r="C336" s="161"/>
    </row>
    <row r="337" s="1" customFormat="true" ht="14.25" hidden="false" customHeight="false" outlineLevel="0" collapsed="false">
      <c r="C337" s="161"/>
    </row>
    <row r="338" s="1" customFormat="true" ht="14.25" hidden="false" customHeight="false" outlineLevel="0" collapsed="false">
      <c r="C338" s="161"/>
    </row>
    <row r="339" s="1" customFormat="true" ht="14.25" hidden="false" customHeight="false" outlineLevel="0" collapsed="false">
      <c r="C339" s="161"/>
    </row>
    <row r="340" s="1" customFormat="true" ht="14.25" hidden="false" customHeight="false" outlineLevel="0" collapsed="false">
      <c r="C340" s="161"/>
    </row>
    <row r="341" s="1" customFormat="true" ht="14.25" hidden="false" customHeight="false" outlineLevel="0" collapsed="false">
      <c r="C341" s="161"/>
    </row>
    <row r="342" s="1" customFormat="true" ht="14.25" hidden="false" customHeight="false" outlineLevel="0" collapsed="false">
      <c r="C342" s="161"/>
    </row>
    <row r="343" s="1" customFormat="true" ht="14.25" hidden="false" customHeight="false" outlineLevel="0" collapsed="false">
      <c r="C343" s="161"/>
    </row>
    <row r="344" s="1" customFormat="true" ht="14.25" hidden="false" customHeight="false" outlineLevel="0" collapsed="false">
      <c r="C344" s="161"/>
    </row>
    <row r="345" s="1" customFormat="true" ht="14.25" hidden="false" customHeight="false" outlineLevel="0" collapsed="false">
      <c r="C345" s="161"/>
    </row>
    <row r="346" s="1" customFormat="true" ht="14.25" hidden="false" customHeight="false" outlineLevel="0" collapsed="false">
      <c r="C346" s="161"/>
    </row>
    <row r="347" s="1" customFormat="true" ht="14.25" hidden="false" customHeight="false" outlineLevel="0" collapsed="false">
      <c r="C347" s="161"/>
    </row>
    <row r="348" s="1" customFormat="true" ht="14.25" hidden="false" customHeight="false" outlineLevel="0" collapsed="false">
      <c r="C348" s="161"/>
    </row>
    <row r="349" s="1" customFormat="true" ht="14.25" hidden="false" customHeight="false" outlineLevel="0" collapsed="false">
      <c r="C349" s="161"/>
    </row>
    <row r="350" s="1" customFormat="true" ht="14.25" hidden="false" customHeight="false" outlineLevel="0" collapsed="false">
      <c r="C350" s="161"/>
    </row>
    <row r="351" s="1" customFormat="true" ht="14.25" hidden="false" customHeight="false" outlineLevel="0" collapsed="false">
      <c r="C351" s="161"/>
    </row>
    <row r="352" s="1" customFormat="true" ht="14.25" hidden="false" customHeight="false" outlineLevel="0" collapsed="false">
      <c r="C352" s="161"/>
    </row>
    <row r="353" s="1" customFormat="true" ht="14.25" hidden="false" customHeight="false" outlineLevel="0" collapsed="false">
      <c r="C353" s="161"/>
    </row>
    <row r="354" s="1" customFormat="true" ht="14.25" hidden="false" customHeight="false" outlineLevel="0" collapsed="false">
      <c r="C354" s="161"/>
    </row>
    <row r="355" s="1" customFormat="true" ht="14.25" hidden="false" customHeight="false" outlineLevel="0" collapsed="false">
      <c r="C355" s="161"/>
    </row>
    <row r="356" s="1" customFormat="true" ht="14.25" hidden="false" customHeight="false" outlineLevel="0" collapsed="false">
      <c r="C356" s="161"/>
    </row>
    <row r="357" s="1" customFormat="true" ht="14.25" hidden="false" customHeight="false" outlineLevel="0" collapsed="false">
      <c r="C357" s="161"/>
    </row>
    <row r="358" s="1" customFormat="true" ht="14.25" hidden="false" customHeight="false" outlineLevel="0" collapsed="false">
      <c r="C358" s="161"/>
    </row>
    <row r="359" s="1" customFormat="true" ht="14.25" hidden="false" customHeight="false" outlineLevel="0" collapsed="false">
      <c r="C359" s="161"/>
    </row>
    <row r="360" s="1" customFormat="true" ht="14.25" hidden="false" customHeight="false" outlineLevel="0" collapsed="false">
      <c r="C360" s="161"/>
    </row>
    <row r="361" s="1" customFormat="true" ht="14.25" hidden="false" customHeight="false" outlineLevel="0" collapsed="false">
      <c r="C361" s="161"/>
    </row>
    <row r="362" s="1" customFormat="true" ht="14.25" hidden="false" customHeight="false" outlineLevel="0" collapsed="false">
      <c r="C362" s="161"/>
    </row>
    <row r="363" s="1" customFormat="true" ht="14.25" hidden="false" customHeight="false" outlineLevel="0" collapsed="false">
      <c r="C363" s="161"/>
    </row>
    <row r="364" s="1" customFormat="true" ht="14.25" hidden="false" customHeight="false" outlineLevel="0" collapsed="false">
      <c r="C364" s="161"/>
    </row>
    <row r="365" s="1" customFormat="true" ht="14.25" hidden="false" customHeight="false" outlineLevel="0" collapsed="false">
      <c r="C365" s="161"/>
    </row>
    <row r="366" s="1" customFormat="true" ht="14.25" hidden="false" customHeight="false" outlineLevel="0" collapsed="false">
      <c r="C366" s="161"/>
    </row>
    <row r="367" s="1" customFormat="true" ht="14.25" hidden="false" customHeight="false" outlineLevel="0" collapsed="false">
      <c r="C367" s="161"/>
    </row>
    <row r="368" s="1" customFormat="true" ht="14.25" hidden="false" customHeight="false" outlineLevel="0" collapsed="false">
      <c r="C368" s="161"/>
    </row>
    <row r="369" s="1" customFormat="true" ht="14.25" hidden="false" customHeight="false" outlineLevel="0" collapsed="false">
      <c r="C369" s="161"/>
    </row>
    <row r="370" s="1" customFormat="true" ht="14.25" hidden="false" customHeight="false" outlineLevel="0" collapsed="false">
      <c r="C370" s="161"/>
    </row>
    <row r="371" s="1" customFormat="true" ht="14.25" hidden="false" customHeight="false" outlineLevel="0" collapsed="false">
      <c r="C371" s="161"/>
    </row>
    <row r="372" s="1" customFormat="true" ht="14.25" hidden="false" customHeight="false" outlineLevel="0" collapsed="false">
      <c r="C372" s="161"/>
    </row>
    <row r="373" s="1" customFormat="true" ht="14.25" hidden="false" customHeight="false" outlineLevel="0" collapsed="false">
      <c r="C373" s="161"/>
    </row>
    <row r="374" s="1" customFormat="true" ht="14.25" hidden="false" customHeight="false" outlineLevel="0" collapsed="false">
      <c r="C374" s="161"/>
    </row>
    <row r="375" s="1" customFormat="true" ht="14.25" hidden="false" customHeight="false" outlineLevel="0" collapsed="false">
      <c r="C375" s="161"/>
    </row>
    <row r="376" s="1" customFormat="true" ht="14.25" hidden="false" customHeight="false" outlineLevel="0" collapsed="false">
      <c r="C376" s="161"/>
    </row>
    <row r="377" s="1" customFormat="true" ht="14.25" hidden="false" customHeight="false" outlineLevel="0" collapsed="false">
      <c r="C377" s="161"/>
    </row>
    <row r="378" s="1" customFormat="true" ht="14.25" hidden="false" customHeight="false" outlineLevel="0" collapsed="false">
      <c r="C378" s="161"/>
    </row>
    <row r="379" s="1" customFormat="true" ht="14.25" hidden="false" customHeight="false" outlineLevel="0" collapsed="false">
      <c r="C379" s="161"/>
    </row>
    <row r="380" s="1" customFormat="true" ht="14.25" hidden="false" customHeight="false" outlineLevel="0" collapsed="false">
      <c r="C380" s="161"/>
    </row>
    <row r="381" s="1" customFormat="true" ht="14.25" hidden="false" customHeight="false" outlineLevel="0" collapsed="false">
      <c r="C381" s="161"/>
    </row>
    <row r="382" s="1" customFormat="true" ht="14.25" hidden="false" customHeight="false" outlineLevel="0" collapsed="false">
      <c r="C382" s="161"/>
    </row>
    <row r="383" s="1" customFormat="true" ht="14.25" hidden="false" customHeight="false" outlineLevel="0" collapsed="false">
      <c r="C383" s="161"/>
    </row>
    <row r="384" s="1" customFormat="true" ht="14.25" hidden="false" customHeight="false" outlineLevel="0" collapsed="false">
      <c r="C384" s="161"/>
    </row>
    <row r="385" s="1" customFormat="true" ht="14.25" hidden="false" customHeight="false" outlineLevel="0" collapsed="false">
      <c r="C385" s="161"/>
    </row>
    <row r="386" s="1" customFormat="true" ht="14.25" hidden="false" customHeight="false" outlineLevel="0" collapsed="false">
      <c r="C386" s="161"/>
    </row>
    <row r="387" s="1" customFormat="true" ht="14.25" hidden="false" customHeight="false" outlineLevel="0" collapsed="false">
      <c r="C387" s="161"/>
    </row>
    <row r="388" s="1" customFormat="true" ht="14.25" hidden="false" customHeight="false" outlineLevel="0" collapsed="false">
      <c r="C388" s="161"/>
    </row>
    <row r="389" s="1" customFormat="true" ht="14.25" hidden="false" customHeight="false" outlineLevel="0" collapsed="false">
      <c r="C389" s="161"/>
    </row>
    <row r="390" s="1" customFormat="true" ht="14.25" hidden="false" customHeight="false" outlineLevel="0" collapsed="false">
      <c r="C390" s="161"/>
    </row>
    <row r="391" s="1" customFormat="true" ht="14.25" hidden="false" customHeight="false" outlineLevel="0" collapsed="false">
      <c r="C391" s="161"/>
    </row>
    <row r="392" s="1" customFormat="true" ht="14.25" hidden="false" customHeight="false" outlineLevel="0" collapsed="false">
      <c r="C392" s="161"/>
    </row>
    <row r="393" s="1" customFormat="true" ht="14.25" hidden="false" customHeight="false" outlineLevel="0" collapsed="false">
      <c r="C393" s="161"/>
    </row>
    <row r="394" s="1" customFormat="true" ht="14.25" hidden="false" customHeight="false" outlineLevel="0" collapsed="false">
      <c r="C394" s="161"/>
    </row>
    <row r="395" s="1" customFormat="true" ht="14.25" hidden="false" customHeight="false" outlineLevel="0" collapsed="false">
      <c r="C395" s="161"/>
    </row>
    <row r="396" s="1" customFormat="true" ht="14.25" hidden="false" customHeight="false" outlineLevel="0" collapsed="false">
      <c r="C396" s="161"/>
    </row>
    <row r="397" s="1" customFormat="true" ht="14.25" hidden="false" customHeight="false" outlineLevel="0" collapsed="false">
      <c r="C397" s="161"/>
    </row>
    <row r="398" s="1" customFormat="true" ht="14.25" hidden="false" customHeight="false" outlineLevel="0" collapsed="false">
      <c r="C398" s="161"/>
    </row>
    <row r="399" s="1" customFormat="true" ht="14.25" hidden="false" customHeight="false" outlineLevel="0" collapsed="false">
      <c r="C399" s="161"/>
    </row>
    <row r="400" s="1" customFormat="true" ht="14.25" hidden="false" customHeight="false" outlineLevel="0" collapsed="false">
      <c r="C400" s="161"/>
    </row>
    <row r="401" s="1" customFormat="true" ht="14.25" hidden="false" customHeight="false" outlineLevel="0" collapsed="false">
      <c r="C401" s="161"/>
    </row>
    <row r="402" s="1" customFormat="true" ht="14.25" hidden="false" customHeight="false" outlineLevel="0" collapsed="false">
      <c r="C402" s="161"/>
    </row>
    <row r="403" s="1" customFormat="true" ht="14.25" hidden="false" customHeight="false" outlineLevel="0" collapsed="false">
      <c r="C403" s="161"/>
    </row>
    <row r="404" s="1" customFormat="true" ht="14.25" hidden="false" customHeight="false" outlineLevel="0" collapsed="false">
      <c r="C404" s="161"/>
    </row>
    <row r="405" s="1" customFormat="true" ht="14.25" hidden="false" customHeight="false" outlineLevel="0" collapsed="false">
      <c r="C405" s="161"/>
    </row>
    <row r="406" s="1" customFormat="true" ht="14.25" hidden="false" customHeight="false" outlineLevel="0" collapsed="false">
      <c r="C406" s="161"/>
    </row>
    <row r="407" s="1" customFormat="true" ht="14.25" hidden="false" customHeight="false" outlineLevel="0" collapsed="false">
      <c r="C407" s="161"/>
    </row>
    <row r="408" s="1" customFormat="true" ht="14.25" hidden="false" customHeight="false" outlineLevel="0" collapsed="false">
      <c r="C408" s="161"/>
    </row>
    <row r="409" s="1" customFormat="true" ht="14.25" hidden="false" customHeight="false" outlineLevel="0" collapsed="false">
      <c r="C409" s="161"/>
    </row>
    <row r="410" s="1" customFormat="true" ht="14.25" hidden="false" customHeight="false" outlineLevel="0" collapsed="false">
      <c r="C410" s="161"/>
    </row>
    <row r="411" s="1" customFormat="true" ht="14.25" hidden="false" customHeight="false" outlineLevel="0" collapsed="false">
      <c r="C411" s="161"/>
    </row>
    <row r="412" s="1" customFormat="true" ht="14.25" hidden="false" customHeight="false" outlineLevel="0" collapsed="false">
      <c r="C412" s="161"/>
    </row>
    <row r="413" s="1" customFormat="true" ht="14.25" hidden="false" customHeight="false" outlineLevel="0" collapsed="false">
      <c r="C413" s="161"/>
    </row>
    <row r="414" s="1" customFormat="true" ht="14.25" hidden="false" customHeight="false" outlineLevel="0" collapsed="false">
      <c r="C414" s="161"/>
    </row>
    <row r="415" s="1" customFormat="true" ht="14.25" hidden="false" customHeight="false" outlineLevel="0" collapsed="false">
      <c r="C415" s="161"/>
    </row>
    <row r="416" s="1" customFormat="true" ht="14.25" hidden="false" customHeight="false" outlineLevel="0" collapsed="false">
      <c r="C416" s="161"/>
    </row>
    <row r="417" s="1" customFormat="true" ht="14.25" hidden="false" customHeight="false" outlineLevel="0" collapsed="false">
      <c r="C417" s="161"/>
    </row>
    <row r="418" s="1" customFormat="true" ht="14.25" hidden="false" customHeight="false" outlineLevel="0" collapsed="false">
      <c r="C418" s="161"/>
    </row>
    <row r="419" s="1" customFormat="true" ht="14.25" hidden="false" customHeight="false" outlineLevel="0" collapsed="false">
      <c r="C419" s="161"/>
    </row>
    <row r="420" s="1" customFormat="true" ht="14.25" hidden="false" customHeight="false" outlineLevel="0" collapsed="false">
      <c r="C420" s="161"/>
    </row>
    <row r="421" s="1" customFormat="true" ht="14.25" hidden="false" customHeight="false" outlineLevel="0" collapsed="false">
      <c r="C421" s="161"/>
    </row>
    <row r="422" s="1" customFormat="true" ht="14.25" hidden="false" customHeight="false" outlineLevel="0" collapsed="false">
      <c r="C422" s="161"/>
    </row>
    <row r="423" s="1" customFormat="true" ht="14.25" hidden="false" customHeight="false" outlineLevel="0" collapsed="false">
      <c r="C423" s="161"/>
    </row>
    <row r="424" s="1" customFormat="true" ht="14.25" hidden="false" customHeight="false" outlineLevel="0" collapsed="false">
      <c r="C424" s="161"/>
    </row>
    <row r="425" s="1" customFormat="true" ht="14.25" hidden="false" customHeight="false" outlineLevel="0" collapsed="false">
      <c r="C425" s="161"/>
    </row>
    <row r="426" s="1" customFormat="true" ht="14.25" hidden="false" customHeight="false" outlineLevel="0" collapsed="false">
      <c r="C426" s="161"/>
    </row>
    <row r="427" s="1" customFormat="true" ht="14.25" hidden="false" customHeight="false" outlineLevel="0" collapsed="false">
      <c r="C427" s="161"/>
    </row>
    <row r="428" s="1" customFormat="true" ht="14.25" hidden="false" customHeight="false" outlineLevel="0" collapsed="false">
      <c r="C428" s="161"/>
    </row>
    <row r="429" s="1" customFormat="true" ht="14.25" hidden="false" customHeight="false" outlineLevel="0" collapsed="false">
      <c r="C429" s="161"/>
    </row>
    <row r="430" s="1" customFormat="true" ht="14.25" hidden="false" customHeight="false" outlineLevel="0" collapsed="false">
      <c r="C430" s="161"/>
    </row>
    <row r="431" s="1" customFormat="true" ht="14.25" hidden="false" customHeight="false" outlineLevel="0" collapsed="false">
      <c r="C431" s="161"/>
    </row>
    <row r="432" s="1" customFormat="true" ht="14.25" hidden="false" customHeight="false" outlineLevel="0" collapsed="false">
      <c r="C432" s="161"/>
    </row>
    <row r="433" s="1" customFormat="true" ht="14.25" hidden="false" customHeight="false" outlineLevel="0" collapsed="false">
      <c r="C433" s="161"/>
    </row>
    <row r="434" s="1" customFormat="true" ht="14.25" hidden="false" customHeight="false" outlineLevel="0" collapsed="false">
      <c r="C434" s="161"/>
    </row>
    <row r="435" s="1" customFormat="true" ht="14.25" hidden="false" customHeight="false" outlineLevel="0" collapsed="false">
      <c r="C435" s="161"/>
    </row>
    <row r="436" s="1" customFormat="true" ht="14.25" hidden="false" customHeight="false" outlineLevel="0" collapsed="false">
      <c r="C436" s="161"/>
    </row>
    <row r="437" s="1" customFormat="true" ht="14.25" hidden="false" customHeight="false" outlineLevel="0" collapsed="false">
      <c r="C437" s="161"/>
    </row>
    <row r="438" s="1" customFormat="true" ht="14.25" hidden="false" customHeight="false" outlineLevel="0" collapsed="false">
      <c r="C438" s="161"/>
    </row>
    <row r="439" s="1" customFormat="true" ht="14.25" hidden="false" customHeight="false" outlineLevel="0" collapsed="false">
      <c r="C439" s="161"/>
    </row>
    <row r="440" s="1" customFormat="true" ht="14.25" hidden="false" customHeight="false" outlineLevel="0" collapsed="false">
      <c r="C440" s="161"/>
    </row>
    <row r="441" s="1" customFormat="true" ht="14.25" hidden="false" customHeight="false" outlineLevel="0" collapsed="false">
      <c r="C441" s="161"/>
    </row>
    <row r="442" s="1" customFormat="true" ht="14.25" hidden="false" customHeight="false" outlineLevel="0" collapsed="false">
      <c r="C442" s="161"/>
    </row>
    <row r="443" s="1" customFormat="true" ht="14.25" hidden="false" customHeight="false" outlineLevel="0" collapsed="false">
      <c r="C443" s="161"/>
    </row>
    <row r="444" s="1" customFormat="true" ht="14.25" hidden="false" customHeight="false" outlineLevel="0" collapsed="false">
      <c r="C444" s="161"/>
    </row>
    <row r="445" s="1" customFormat="true" ht="14.25" hidden="false" customHeight="false" outlineLevel="0" collapsed="false">
      <c r="C445" s="161"/>
    </row>
    <row r="446" s="1" customFormat="true" ht="14.25" hidden="false" customHeight="false" outlineLevel="0" collapsed="false">
      <c r="C446" s="161"/>
    </row>
    <row r="447" s="1" customFormat="true" ht="14.25" hidden="false" customHeight="false" outlineLevel="0" collapsed="false">
      <c r="C447" s="161"/>
    </row>
    <row r="448" s="1" customFormat="true" ht="14.25" hidden="false" customHeight="false" outlineLevel="0" collapsed="false">
      <c r="C448" s="161"/>
    </row>
    <row r="449" s="1" customFormat="true" ht="14.25" hidden="false" customHeight="false" outlineLevel="0" collapsed="false">
      <c r="C449" s="161"/>
    </row>
    <row r="450" s="1" customFormat="true" ht="14.25" hidden="false" customHeight="false" outlineLevel="0" collapsed="false">
      <c r="C450" s="161"/>
    </row>
    <row r="451" s="1" customFormat="true" ht="14.25" hidden="false" customHeight="false" outlineLevel="0" collapsed="false">
      <c r="C451" s="161"/>
    </row>
    <row r="452" s="1" customFormat="true" ht="14.25" hidden="false" customHeight="false" outlineLevel="0" collapsed="false">
      <c r="C452" s="161"/>
    </row>
    <row r="453" s="1" customFormat="true" ht="14.25" hidden="false" customHeight="false" outlineLevel="0" collapsed="false">
      <c r="C453" s="161"/>
    </row>
    <row r="454" s="1" customFormat="true" ht="14.25" hidden="false" customHeight="false" outlineLevel="0" collapsed="false">
      <c r="C454" s="161"/>
    </row>
    <row r="455" s="1" customFormat="true" ht="14.25" hidden="false" customHeight="false" outlineLevel="0" collapsed="false">
      <c r="C455" s="161"/>
    </row>
    <row r="456" s="1" customFormat="true" ht="14.25" hidden="false" customHeight="false" outlineLevel="0" collapsed="false">
      <c r="C456" s="161"/>
    </row>
    <row r="457" s="1" customFormat="true" ht="14.25" hidden="false" customHeight="false" outlineLevel="0" collapsed="false">
      <c r="C457" s="161"/>
    </row>
    <row r="458" s="1" customFormat="true" ht="14.25" hidden="false" customHeight="false" outlineLevel="0" collapsed="false">
      <c r="C458" s="161"/>
    </row>
    <row r="459" s="1" customFormat="true" ht="14.25" hidden="false" customHeight="false" outlineLevel="0" collapsed="false">
      <c r="C459" s="161"/>
    </row>
    <row r="460" s="1" customFormat="true" ht="14.25" hidden="false" customHeight="false" outlineLevel="0" collapsed="false">
      <c r="C460" s="161"/>
    </row>
    <row r="461" s="1" customFormat="true" ht="14.25" hidden="false" customHeight="false" outlineLevel="0" collapsed="false">
      <c r="C461" s="161"/>
    </row>
    <row r="462" s="1" customFormat="true" ht="14.25" hidden="false" customHeight="false" outlineLevel="0" collapsed="false">
      <c r="C462" s="161"/>
    </row>
    <row r="463" s="1" customFormat="true" ht="14.25" hidden="false" customHeight="false" outlineLevel="0" collapsed="false">
      <c r="C463" s="161"/>
    </row>
    <row r="464" s="1" customFormat="true" ht="14.25" hidden="false" customHeight="false" outlineLevel="0" collapsed="false">
      <c r="C464" s="161"/>
    </row>
    <row r="465" s="1" customFormat="true" ht="14.25" hidden="false" customHeight="false" outlineLevel="0" collapsed="false">
      <c r="C465" s="161"/>
    </row>
    <row r="466" s="1" customFormat="true" ht="14.25" hidden="false" customHeight="false" outlineLevel="0" collapsed="false">
      <c r="C466" s="161"/>
    </row>
    <row r="467" s="1" customFormat="true" ht="14.25" hidden="false" customHeight="false" outlineLevel="0" collapsed="false">
      <c r="C467" s="161"/>
    </row>
    <row r="468" s="1" customFormat="true" ht="14.25" hidden="false" customHeight="false" outlineLevel="0" collapsed="false">
      <c r="C468" s="161"/>
    </row>
    <row r="469" s="1" customFormat="true" ht="14.25" hidden="false" customHeight="false" outlineLevel="0" collapsed="false">
      <c r="C469" s="161"/>
    </row>
    <row r="470" s="1" customFormat="true" ht="14.25" hidden="false" customHeight="false" outlineLevel="0" collapsed="false">
      <c r="C470" s="161"/>
    </row>
    <row r="471" s="1" customFormat="true" ht="14.25" hidden="false" customHeight="false" outlineLevel="0" collapsed="false">
      <c r="C471" s="161"/>
    </row>
    <row r="472" s="1" customFormat="true" ht="14.25" hidden="false" customHeight="false" outlineLevel="0" collapsed="false">
      <c r="C472" s="161"/>
    </row>
    <row r="473" s="1" customFormat="true" ht="14.25" hidden="false" customHeight="false" outlineLevel="0" collapsed="false">
      <c r="C473" s="161"/>
    </row>
    <row r="474" s="1" customFormat="true" ht="14.25" hidden="false" customHeight="false" outlineLevel="0" collapsed="false">
      <c r="C474" s="161"/>
    </row>
    <row r="475" s="1" customFormat="true" ht="14.25" hidden="false" customHeight="false" outlineLevel="0" collapsed="false">
      <c r="C475" s="161"/>
    </row>
    <row r="476" s="1" customFormat="true" ht="14.25" hidden="false" customHeight="false" outlineLevel="0" collapsed="false">
      <c r="C476" s="161"/>
    </row>
    <row r="477" s="1" customFormat="true" ht="14.25" hidden="false" customHeight="false" outlineLevel="0" collapsed="false">
      <c r="C477" s="161"/>
    </row>
    <row r="478" s="1" customFormat="true" ht="14.25" hidden="false" customHeight="false" outlineLevel="0" collapsed="false">
      <c r="C478" s="161"/>
    </row>
    <row r="479" s="1" customFormat="true" ht="14.25" hidden="false" customHeight="false" outlineLevel="0" collapsed="false">
      <c r="C479" s="161"/>
    </row>
    <row r="480" s="1" customFormat="true" ht="14.25" hidden="false" customHeight="false" outlineLevel="0" collapsed="false">
      <c r="C480" s="161"/>
    </row>
    <row r="481" s="1" customFormat="true" ht="14.25" hidden="false" customHeight="false" outlineLevel="0" collapsed="false">
      <c r="C481" s="161"/>
    </row>
    <row r="482" s="1" customFormat="true" ht="14.25" hidden="false" customHeight="false" outlineLevel="0" collapsed="false">
      <c r="C482" s="161"/>
    </row>
    <row r="483" s="1" customFormat="true" ht="14.25" hidden="false" customHeight="false" outlineLevel="0" collapsed="false">
      <c r="C483" s="161"/>
    </row>
    <row r="484" s="1" customFormat="true" ht="14.25" hidden="false" customHeight="false" outlineLevel="0" collapsed="false">
      <c r="C484" s="161"/>
    </row>
    <row r="485" s="1" customFormat="true" ht="14.25" hidden="false" customHeight="false" outlineLevel="0" collapsed="false">
      <c r="C485" s="161"/>
    </row>
    <row r="486" s="1" customFormat="true" ht="14.25" hidden="false" customHeight="false" outlineLevel="0" collapsed="false">
      <c r="C486" s="161"/>
    </row>
    <row r="487" s="1" customFormat="true" ht="14.25" hidden="false" customHeight="false" outlineLevel="0" collapsed="false">
      <c r="C487" s="161"/>
    </row>
    <row r="488" s="1" customFormat="true" ht="14.25" hidden="false" customHeight="false" outlineLevel="0" collapsed="false">
      <c r="C488" s="161"/>
    </row>
    <row r="489" s="1" customFormat="true" ht="14.25" hidden="false" customHeight="false" outlineLevel="0" collapsed="false">
      <c r="C489" s="161"/>
    </row>
    <row r="490" s="1" customFormat="true" ht="14.25" hidden="false" customHeight="false" outlineLevel="0" collapsed="false">
      <c r="C490" s="161"/>
    </row>
    <row r="491" s="1" customFormat="true" ht="14.25" hidden="false" customHeight="false" outlineLevel="0" collapsed="false">
      <c r="C491" s="161"/>
    </row>
    <row r="492" s="1" customFormat="true" ht="14.25" hidden="false" customHeight="false" outlineLevel="0" collapsed="false">
      <c r="C492" s="161"/>
    </row>
    <row r="493" s="1" customFormat="true" ht="14.25" hidden="false" customHeight="false" outlineLevel="0" collapsed="false">
      <c r="C493" s="161"/>
    </row>
    <row r="494" s="1" customFormat="true" ht="14.25" hidden="false" customHeight="false" outlineLevel="0" collapsed="false">
      <c r="C494" s="161"/>
    </row>
    <row r="495" s="1" customFormat="true" ht="14.25" hidden="false" customHeight="false" outlineLevel="0" collapsed="false">
      <c r="C495" s="161"/>
    </row>
    <row r="496" s="1" customFormat="true" ht="14.25" hidden="false" customHeight="false" outlineLevel="0" collapsed="false">
      <c r="C496" s="161"/>
    </row>
    <row r="497" s="1" customFormat="true" ht="14.25" hidden="false" customHeight="false" outlineLevel="0" collapsed="false">
      <c r="C497" s="161"/>
    </row>
    <row r="498" s="1" customFormat="true" ht="14.25" hidden="false" customHeight="false" outlineLevel="0" collapsed="false">
      <c r="C498" s="161"/>
    </row>
    <row r="499" s="1" customFormat="true" ht="14.25" hidden="false" customHeight="false" outlineLevel="0" collapsed="false">
      <c r="C499" s="161"/>
    </row>
    <row r="500" s="1" customFormat="true" ht="14.25" hidden="false" customHeight="false" outlineLevel="0" collapsed="false">
      <c r="C500" s="161"/>
    </row>
    <row r="501" s="1" customFormat="true" ht="14.25" hidden="false" customHeight="false" outlineLevel="0" collapsed="false">
      <c r="C501" s="161"/>
    </row>
    <row r="502" s="1" customFormat="true" ht="14.25" hidden="false" customHeight="false" outlineLevel="0" collapsed="false">
      <c r="C502" s="161"/>
    </row>
    <row r="503" s="1" customFormat="true" ht="14.25" hidden="false" customHeight="false" outlineLevel="0" collapsed="false">
      <c r="C503" s="161"/>
    </row>
    <row r="504" s="1" customFormat="true" ht="14.25" hidden="false" customHeight="false" outlineLevel="0" collapsed="false">
      <c r="C504" s="161"/>
    </row>
    <row r="505" s="1" customFormat="true" ht="14.25" hidden="false" customHeight="false" outlineLevel="0" collapsed="false">
      <c r="C505" s="161"/>
    </row>
    <row r="506" s="1" customFormat="true" ht="14.25" hidden="false" customHeight="false" outlineLevel="0" collapsed="false">
      <c r="C506" s="161"/>
    </row>
    <row r="507" s="1" customFormat="true" ht="14.25" hidden="false" customHeight="false" outlineLevel="0" collapsed="false">
      <c r="C507" s="161"/>
    </row>
    <row r="508" s="1" customFormat="true" ht="14.25" hidden="false" customHeight="false" outlineLevel="0" collapsed="false">
      <c r="C508" s="161"/>
    </row>
    <row r="509" s="1" customFormat="true" ht="14.25" hidden="false" customHeight="false" outlineLevel="0" collapsed="false">
      <c r="C509" s="161"/>
    </row>
    <row r="510" s="1" customFormat="true" ht="14.25" hidden="false" customHeight="false" outlineLevel="0" collapsed="false">
      <c r="C510" s="161"/>
    </row>
    <row r="511" s="1" customFormat="true" ht="14.25" hidden="false" customHeight="false" outlineLevel="0" collapsed="false">
      <c r="C511" s="161"/>
    </row>
    <row r="512" s="1" customFormat="true" ht="14.25" hidden="false" customHeight="false" outlineLevel="0" collapsed="false">
      <c r="C512" s="161"/>
    </row>
    <row r="513" s="1" customFormat="true" ht="14.25" hidden="false" customHeight="false" outlineLevel="0" collapsed="false">
      <c r="C513" s="161"/>
    </row>
    <row r="514" s="1" customFormat="true" ht="14.25" hidden="false" customHeight="false" outlineLevel="0" collapsed="false">
      <c r="C514" s="161"/>
    </row>
    <row r="515" s="1" customFormat="true" ht="14.25" hidden="false" customHeight="false" outlineLevel="0" collapsed="false">
      <c r="C515" s="161"/>
    </row>
    <row r="516" s="1" customFormat="true" ht="14.25" hidden="false" customHeight="false" outlineLevel="0" collapsed="false">
      <c r="C516" s="161"/>
    </row>
    <row r="517" s="1" customFormat="true" ht="14.25" hidden="false" customHeight="false" outlineLevel="0" collapsed="false">
      <c r="C517" s="161"/>
    </row>
    <row r="518" s="1" customFormat="true" ht="14.25" hidden="false" customHeight="false" outlineLevel="0" collapsed="false">
      <c r="C518" s="161"/>
    </row>
    <row r="519" s="1" customFormat="true" ht="14.25" hidden="false" customHeight="false" outlineLevel="0" collapsed="false">
      <c r="C519" s="161"/>
    </row>
    <row r="520" s="1" customFormat="true" ht="14.25" hidden="false" customHeight="false" outlineLevel="0" collapsed="false">
      <c r="C520" s="161"/>
    </row>
    <row r="521" s="1" customFormat="true" ht="14.25" hidden="false" customHeight="false" outlineLevel="0" collapsed="false">
      <c r="C521" s="161"/>
    </row>
    <row r="522" s="1" customFormat="true" ht="14.25" hidden="false" customHeight="false" outlineLevel="0" collapsed="false">
      <c r="C522" s="161"/>
    </row>
    <row r="523" s="1" customFormat="true" ht="14.25" hidden="false" customHeight="false" outlineLevel="0" collapsed="false">
      <c r="C523" s="161"/>
    </row>
    <row r="524" s="1" customFormat="true" ht="14.25" hidden="false" customHeight="false" outlineLevel="0" collapsed="false">
      <c r="C524" s="161"/>
    </row>
    <row r="525" s="1" customFormat="true" ht="14.25" hidden="false" customHeight="false" outlineLevel="0" collapsed="false">
      <c r="C525" s="161"/>
    </row>
    <row r="526" s="1" customFormat="true" ht="14.25" hidden="false" customHeight="false" outlineLevel="0" collapsed="false">
      <c r="C526" s="161"/>
    </row>
    <row r="527" s="1" customFormat="true" ht="14.25" hidden="false" customHeight="false" outlineLevel="0" collapsed="false">
      <c r="C527" s="161"/>
    </row>
    <row r="528" s="1" customFormat="true" ht="14.25" hidden="false" customHeight="false" outlineLevel="0" collapsed="false">
      <c r="C528" s="161"/>
    </row>
    <row r="529" s="1" customFormat="true" ht="14.25" hidden="false" customHeight="false" outlineLevel="0" collapsed="false">
      <c r="C529" s="161"/>
    </row>
    <row r="530" s="1" customFormat="true" ht="14.25" hidden="false" customHeight="false" outlineLevel="0" collapsed="false">
      <c r="C530" s="161"/>
    </row>
    <row r="531" s="1" customFormat="true" ht="14.25" hidden="false" customHeight="false" outlineLevel="0" collapsed="false">
      <c r="C531" s="161"/>
    </row>
    <row r="532" s="1" customFormat="true" ht="14.25" hidden="false" customHeight="false" outlineLevel="0" collapsed="false">
      <c r="C532" s="161"/>
    </row>
    <row r="533" s="1" customFormat="true" ht="14.25" hidden="false" customHeight="false" outlineLevel="0" collapsed="false">
      <c r="C533" s="161"/>
    </row>
    <row r="534" s="1" customFormat="true" ht="14.25" hidden="false" customHeight="false" outlineLevel="0" collapsed="false">
      <c r="C534" s="161"/>
    </row>
    <row r="535" s="1" customFormat="true" ht="14.25" hidden="false" customHeight="false" outlineLevel="0" collapsed="false">
      <c r="C535" s="161"/>
    </row>
    <row r="536" s="1" customFormat="true" ht="14.25" hidden="false" customHeight="false" outlineLevel="0" collapsed="false">
      <c r="C536" s="161"/>
    </row>
    <row r="537" s="1" customFormat="true" ht="14.25" hidden="false" customHeight="false" outlineLevel="0" collapsed="false">
      <c r="C537" s="161"/>
    </row>
    <row r="538" s="1" customFormat="true" ht="14.25" hidden="false" customHeight="false" outlineLevel="0" collapsed="false">
      <c r="C538" s="161"/>
    </row>
    <row r="539" s="1" customFormat="true" ht="14.25" hidden="false" customHeight="false" outlineLevel="0" collapsed="false">
      <c r="C539" s="161"/>
    </row>
    <row r="540" s="1" customFormat="true" ht="14.25" hidden="false" customHeight="false" outlineLevel="0" collapsed="false">
      <c r="C540" s="161"/>
    </row>
    <row r="541" s="1" customFormat="true" ht="14.25" hidden="false" customHeight="false" outlineLevel="0" collapsed="false">
      <c r="C541" s="161"/>
    </row>
    <row r="542" s="1" customFormat="true" ht="14.25" hidden="false" customHeight="false" outlineLevel="0" collapsed="false">
      <c r="C542" s="161"/>
    </row>
    <row r="543" s="1" customFormat="true" ht="14.25" hidden="false" customHeight="false" outlineLevel="0" collapsed="false">
      <c r="C543" s="161"/>
    </row>
    <row r="544" s="1" customFormat="true" ht="14.25" hidden="false" customHeight="false" outlineLevel="0" collapsed="false">
      <c r="C544" s="161"/>
    </row>
    <row r="545" s="1" customFormat="true" ht="14.25" hidden="false" customHeight="false" outlineLevel="0" collapsed="false">
      <c r="C545" s="161"/>
    </row>
    <row r="546" s="1" customFormat="true" ht="14.25" hidden="false" customHeight="false" outlineLevel="0" collapsed="false">
      <c r="C546" s="161"/>
    </row>
    <row r="547" s="1" customFormat="true" ht="14.25" hidden="false" customHeight="false" outlineLevel="0" collapsed="false">
      <c r="C547" s="161"/>
    </row>
    <row r="548" s="1" customFormat="true" ht="14.25" hidden="false" customHeight="false" outlineLevel="0" collapsed="false">
      <c r="C548" s="161"/>
    </row>
    <row r="549" s="1" customFormat="true" ht="14.25" hidden="false" customHeight="false" outlineLevel="0" collapsed="false">
      <c r="C549" s="161"/>
    </row>
    <row r="550" s="1" customFormat="true" ht="14.25" hidden="false" customHeight="false" outlineLevel="0" collapsed="false">
      <c r="C550" s="161"/>
    </row>
    <row r="551" s="1" customFormat="true" ht="14.25" hidden="false" customHeight="false" outlineLevel="0" collapsed="false">
      <c r="C551" s="161"/>
    </row>
    <row r="552" s="1" customFormat="true" ht="14.25" hidden="false" customHeight="false" outlineLevel="0" collapsed="false">
      <c r="C552" s="161"/>
    </row>
    <row r="553" s="1" customFormat="true" ht="14.25" hidden="false" customHeight="false" outlineLevel="0" collapsed="false">
      <c r="C553" s="161"/>
    </row>
    <row r="554" s="1" customFormat="true" ht="14.25" hidden="false" customHeight="false" outlineLevel="0" collapsed="false">
      <c r="C554" s="161"/>
    </row>
    <row r="555" s="1" customFormat="true" ht="14.25" hidden="false" customHeight="false" outlineLevel="0" collapsed="false">
      <c r="C555" s="161"/>
    </row>
    <row r="556" s="1" customFormat="true" ht="14.25" hidden="false" customHeight="false" outlineLevel="0" collapsed="false">
      <c r="C556" s="161"/>
    </row>
    <row r="557" s="1" customFormat="true" ht="14.25" hidden="false" customHeight="false" outlineLevel="0" collapsed="false">
      <c r="C557" s="161"/>
    </row>
    <row r="558" s="1" customFormat="true" ht="14.25" hidden="false" customHeight="false" outlineLevel="0" collapsed="false">
      <c r="C558" s="161"/>
    </row>
    <row r="559" s="1" customFormat="true" ht="14.25" hidden="false" customHeight="false" outlineLevel="0" collapsed="false">
      <c r="C559" s="161"/>
    </row>
    <row r="560" s="1" customFormat="true" ht="14.25" hidden="false" customHeight="false" outlineLevel="0" collapsed="false">
      <c r="C560" s="161"/>
    </row>
    <row r="561" s="1" customFormat="true" ht="14.25" hidden="false" customHeight="false" outlineLevel="0" collapsed="false">
      <c r="C561" s="161"/>
    </row>
    <row r="562" s="1" customFormat="true" ht="14.25" hidden="false" customHeight="false" outlineLevel="0" collapsed="false">
      <c r="C562" s="161"/>
    </row>
    <row r="563" s="1" customFormat="true" ht="14.25" hidden="false" customHeight="false" outlineLevel="0" collapsed="false">
      <c r="C563" s="161"/>
    </row>
    <row r="564" s="1" customFormat="true" ht="14.25" hidden="false" customHeight="false" outlineLevel="0" collapsed="false">
      <c r="C564" s="161"/>
    </row>
    <row r="565" s="1" customFormat="true" ht="14.25" hidden="false" customHeight="false" outlineLevel="0" collapsed="false">
      <c r="C565" s="161"/>
    </row>
    <row r="566" s="1" customFormat="true" ht="14.25" hidden="false" customHeight="false" outlineLevel="0" collapsed="false">
      <c r="C566" s="161"/>
    </row>
    <row r="567" s="1" customFormat="true" ht="14.25" hidden="false" customHeight="false" outlineLevel="0" collapsed="false">
      <c r="C567" s="161"/>
    </row>
    <row r="568" s="1" customFormat="true" ht="14.25" hidden="false" customHeight="false" outlineLevel="0" collapsed="false">
      <c r="C568" s="161"/>
    </row>
    <row r="569" s="1" customFormat="true" ht="14.25" hidden="false" customHeight="false" outlineLevel="0" collapsed="false">
      <c r="C569" s="161"/>
    </row>
    <row r="570" s="1" customFormat="true" ht="14.25" hidden="false" customHeight="false" outlineLevel="0" collapsed="false">
      <c r="C570" s="161"/>
    </row>
    <row r="571" s="1" customFormat="true" ht="14.25" hidden="false" customHeight="false" outlineLevel="0" collapsed="false">
      <c r="C571" s="161"/>
    </row>
    <row r="572" s="1" customFormat="true" ht="14.25" hidden="false" customHeight="false" outlineLevel="0" collapsed="false">
      <c r="C572" s="161"/>
    </row>
    <row r="573" s="1" customFormat="true" ht="14.25" hidden="false" customHeight="false" outlineLevel="0" collapsed="false">
      <c r="C573" s="161"/>
    </row>
    <row r="574" s="1" customFormat="true" ht="14.25" hidden="false" customHeight="false" outlineLevel="0" collapsed="false">
      <c r="C574" s="161"/>
    </row>
    <row r="575" s="1" customFormat="true" ht="14.25" hidden="false" customHeight="false" outlineLevel="0" collapsed="false">
      <c r="C575" s="161"/>
    </row>
    <row r="576" s="1" customFormat="true" ht="14.25" hidden="false" customHeight="false" outlineLevel="0" collapsed="false">
      <c r="C576" s="161"/>
    </row>
    <row r="577" s="1" customFormat="true" ht="14.25" hidden="false" customHeight="false" outlineLevel="0" collapsed="false">
      <c r="C577" s="161"/>
    </row>
    <row r="578" s="1" customFormat="true" ht="14.25" hidden="false" customHeight="false" outlineLevel="0" collapsed="false">
      <c r="C578" s="161"/>
    </row>
    <row r="579" s="1" customFormat="true" ht="14.25" hidden="false" customHeight="false" outlineLevel="0" collapsed="false">
      <c r="C579" s="161"/>
    </row>
    <row r="580" s="1" customFormat="true" ht="14.25" hidden="false" customHeight="false" outlineLevel="0" collapsed="false">
      <c r="C580" s="161"/>
    </row>
    <row r="581" s="1" customFormat="true" ht="14.25" hidden="false" customHeight="false" outlineLevel="0" collapsed="false">
      <c r="C581" s="161"/>
    </row>
    <row r="582" s="1" customFormat="true" ht="14.25" hidden="false" customHeight="false" outlineLevel="0" collapsed="false">
      <c r="C582" s="161"/>
    </row>
    <row r="583" s="1" customFormat="true" ht="14.25" hidden="false" customHeight="false" outlineLevel="0" collapsed="false">
      <c r="C583" s="161"/>
    </row>
    <row r="584" s="1" customFormat="true" ht="14.25" hidden="false" customHeight="false" outlineLevel="0" collapsed="false">
      <c r="C584" s="161"/>
    </row>
    <row r="585" s="1" customFormat="true" ht="14.25" hidden="false" customHeight="false" outlineLevel="0" collapsed="false">
      <c r="C585" s="161"/>
    </row>
    <row r="586" s="1" customFormat="true" ht="14.25" hidden="false" customHeight="false" outlineLevel="0" collapsed="false">
      <c r="C586" s="161"/>
    </row>
    <row r="587" s="1" customFormat="true" ht="14.25" hidden="false" customHeight="false" outlineLevel="0" collapsed="false">
      <c r="C587" s="161"/>
    </row>
    <row r="588" s="1" customFormat="true" ht="14.25" hidden="false" customHeight="false" outlineLevel="0" collapsed="false">
      <c r="C588" s="161"/>
    </row>
    <row r="589" s="1" customFormat="true" ht="14.25" hidden="false" customHeight="false" outlineLevel="0" collapsed="false">
      <c r="C589" s="161"/>
    </row>
    <row r="590" s="1" customFormat="true" ht="14.25" hidden="false" customHeight="false" outlineLevel="0" collapsed="false">
      <c r="C590" s="161"/>
    </row>
    <row r="591" s="1" customFormat="true" ht="14.25" hidden="false" customHeight="false" outlineLevel="0" collapsed="false">
      <c r="C591" s="161"/>
    </row>
    <row r="592" s="1" customFormat="true" ht="14.25" hidden="false" customHeight="false" outlineLevel="0" collapsed="false">
      <c r="C592" s="161"/>
    </row>
    <row r="593" s="1" customFormat="true" ht="14.25" hidden="false" customHeight="false" outlineLevel="0" collapsed="false">
      <c r="C593" s="161"/>
    </row>
    <row r="594" s="1" customFormat="true" ht="14.25" hidden="false" customHeight="false" outlineLevel="0" collapsed="false">
      <c r="C594" s="161"/>
    </row>
    <row r="595" s="1" customFormat="true" ht="14.25" hidden="false" customHeight="false" outlineLevel="0" collapsed="false">
      <c r="C595" s="161"/>
    </row>
    <row r="596" s="1" customFormat="true" ht="14.25" hidden="false" customHeight="false" outlineLevel="0" collapsed="false">
      <c r="C596" s="161"/>
    </row>
    <row r="597" s="1" customFormat="true" ht="14.25" hidden="false" customHeight="false" outlineLevel="0" collapsed="false">
      <c r="C597" s="161"/>
    </row>
    <row r="598" s="1" customFormat="true" ht="14.25" hidden="false" customHeight="false" outlineLevel="0" collapsed="false">
      <c r="C598" s="161"/>
    </row>
    <row r="599" s="1" customFormat="true" ht="14.25" hidden="false" customHeight="false" outlineLevel="0" collapsed="false">
      <c r="C599" s="161"/>
    </row>
    <row r="600" s="1" customFormat="true" ht="14.25" hidden="false" customHeight="false" outlineLevel="0" collapsed="false">
      <c r="C600" s="161"/>
    </row>
    <row r="601" s="1" customFormat="true" ht="14.25" hidden="false" customHeight="false" outlineLevel="0" collapsed="false">
      <c r="C601" s="161"/>
    </row>
    <row r="602" s="1" customFormat="true" ht="14.25" hidden="false" customHeight="false" outlineLevel="0" collapsed="false">
      <c r="C602" s="161"/>
    </row>
    <row r="603" s="1" customFormat="true" ht="14.25" hidden="false" customHeight="false" outlineLevel="0" collapsed="false">
      <c r="C603" s="161"/>
    </row>
    <row r="604" s="1" customFormat="true" ht="14.25" hidden="false" customHeight="false" outlineLevel="0" collapsed="false">
      <c r="C604" s="161"/>
    </row>
    <row r="605" s="1" customFormat="true" ht="14.25" hidden="false" customHeight="false" outlineLevel="0" collapsed="false">
      <c r="C605" s="161"/>
    </row>
    <row r="606" s="1" customFormat="true" ht="14.25" hidden="false" customHeight="false" outlineLevel="0" collapsed="false">
      <c r="C606" s="161"/>
    </row>
    <row r="607" s="1" customFormat="true" ht="14.25" hidden="false" customHeight="false" outlineLevel="0" collapsed="false">
      <c r="C607" s="161"/>
    </row>
    <row r="608" s="1" customFormat="true" ht="14.25" hidden="false" customHeight="false" outlineLevel="0" collapsed="false">
      <c r="C608" s="161"/>
    </row>
    <row r="609" s="1" customFormat="true" ht="14.25" hidden="false" customHeight="false" outlineLevel="0" collapsed="false">
      <c r="C609" s="161"/>
    </row>
    <row r="610" s="1" customFormat="true" ht="14.25" hidden="false" customHeight="false" outlineLevel="0" collapsed="false">
      <c r="C610" s="161"/>
    </row>
    <row r="611" s="1" customFormat="true" ht="14.25" hidden="false" customHeight="false" outlineLevel="0" collapsed="false">
      <c r="C611" s="161"/>
    </row>
    <row r="612" s="1" customFormat="true" ht="14.25" hidden="false" customHeight="false" outlineLevel="0" collapsed="false">
      <c r="C612" s="161"/>
    </row>
    <row r="613" s="1" customFormat="true" ht="14.25" hidden="false" customHeight="false" outlineLevel="0" collapsed="false">
      <c r="C613" s="161"/>
    </row>
    <row r="614" s="1" customFormat="true" ht="14.25" hidden="false" customHeight="false" outlineLevel="0" collapsed="false">
      <c r="C614" s="161"/>
    </row>
    <row r="615" s="1" customFormat="true" ht="14.25" hidden="false" customHeight="false" outlineLevel="0" collapsed="false">
      <c r="C615" s="161"/>
    </row>
    <row r="616" s="1" customFormat="true" ht="14.25" hidden="false" customHeight="false" outlineLevel="0" collapsed="false">
      <c r="C616" s="161"/>
    </row>
    <row r="617" s="1" customFormat="true" ht="14.25" hidden="false" customHeight="false" outlineLevel="0" collapsed="false">
      <c r="C617" s="161"/>
    </row>
    <row r="618" s="1" customFormat="true" ht="14.25" hidden="false" customHeight="false" outlineLevel="0" collapsed="false">
      <c r="C618" s="161"/>
    </row>
    <row r="619" s="1" customFormat="true" ht="14.25" hidden="false" customHeight="false" outlineLevel="0" collapsed="false">
      <c r="C619" s="161"/>
    </row>
    <row r="620" s="1" customFormat="true" ht="14.25" hidden="false" customHeight="false" outlineLevel="0" collapsed="false">
      <c r="C620" s="161"/>
    </row>
    <row r="621" s="1" customFormat="true" ht="14.25" hidden="false" customHeight="false" outlineLevel="0" collapsed="false">
      <c r="C621" s="161"/>
    </row>
    <row r="622" s="1" customFormat="true" ht="14.25" hidden="false" customHeight="false" outlineLevel="0" collapsed="false">
      <c r="C622" s="161"/>
    </row>
    <row r="623" s="1" customFormat="true" ht="14.25" hidden="false" customHeight="false" outlineLevel="0" collapsed="false">
      <c r="C623" s="161"/>
    </row>
    <row r="624" s="1" customFormat="true" ht="14.25" hidden="false" customHeight="false" outlineLevel="0" collapsed="false">
      <c r="C624" s="161"/>
    </row>
    <row r="625" s="1" customFormat="true" ht="14.25" hidden="false" customHeight="false" outlineLevel="0" collapsed="false">
      <c r="C625" s="161"/>
    </row>
    <row r="626" s="1" customFormat="true" ht="14.25" hidden="false" customHeight="false" outlineLevel="0" collapsed="false">
      <c r="C626" s="161"/>
    </row>
    <row r="627" s="1" customFormat="true" ht="14.25" hidden="false" customHeight="false" outlineLevel="0" collapsed="false">
      <c r="C627" s="161"/>
    </row>
    <row r="628" s="1" customFormat="true" ht="14.25" hidden="false" customHeight="false" outlineLevel="0" collapsed="false">
      <c r="C628" s="161"/>
    </row>
    <row r="629" s="1" customFormat="true" ht="14.25" hidden="false" customHeight="false" outlineLevel="0" collapsed="false">
      <c r="C629" s="161"/>
    </row>
    <row r="630" s="1" customFormat="true" ht="14.25" hidden="false" customHeight="false" outlineLevel="0" collapsed="false">
      <c r="C630" s="161"/>
    </row>
    <row r="631" s="1" customFormat="true" ht="14.25" hidden="false" customHeight="false" outlineLevel="0" collapsed="false">
      <c r="C631" s="161"/>
    </row>
    <row r="632" s="1" customFormat="true" ht="14.25" hidden="false" customHeight="false" outlineLevel="0" collapsed="false">
      <c r="C632" s="161"/>
    </row>
    <row r="633" s="1" customFormat="true" ht="14.25" hidden="false" customHeight="false" outlineLevel="0" collapsed="false">
      <c r="C633" s="161"/>
    </row>
    <row r="634" s="1" customFormat="true" ht="14.25" hidden="false" customHeight="false" outlineLevel="0" collapsed="false">
      <c r="C634" s="161"/>
    </row>
    <row r="635" s="1" customFormat="true" ht="14.25" hidden="false" customHeight="false" outlineLevel="0" collapsed="false">
      <c r="C635" s="161"/>
    </row>
    <row r="636" s="1" customFormat="true" ht="14.25" hidden="false" customHeight="false" outlineLevel="0" collapsed="false">
      <c r="C636" s="161"/>
    </row>
    <row r="637" s="1" customFormat="true" ht="14.25" hidden="false" customHeight="false" outlineLevel="0" collapsed="false">
      <c r="C637" s="161"/>
    </row>
    <row r="638" s="1" customFormat="true" ht="14.25" hidden="false" customHeight="false" outlineLevel="0" collapsed="false">
      <c r="C638" s="161"/>
    </row>
    <row r="639" s="1" customFormat="true" ht="14.25" hidden="false" customHeight="false" outlineLevel="0" collapsed="false">
      <c r="C639" s="161"/>
    </row>
    <row r="640" s="1" customFormat="true" ht="14.25" hidden="false" customHeight="false" outlineLevel="0" collapsed="false">
      <c r="C640" s="161"/>
    </row>
    <row r="641" s="1" customFormat="true" ht="14.25" hidden="false" customHeight="false" outlineLevel="0" collapsed="false">
      <c r="C641" s="161"/>
    </row>
    <row r="642" s="1" customFormat="true" ht="14.25" hidden="false" customHeight="false" outlineLevel="0" collapsed="false">
      <c r="C642" s="161"/>
    </row>
    <row r="643" s="1" customFormat="true" ht="14.25" hidden="false" customHeight="false" outlineLevel="0" collapsed="false">
      <c r="C643" s="161"/>
    </row>
    <row r="644" s="1" customFormat="true" ht="14.25" hidden="false" customHeight="false" outlineLevel="0" collapsed="false">
      <c r="C644" s="161"/>
    </row>
    <row r="645" s="1" customFormat="true" ht="14.25" hidden="false" customHeight="false" outlineLevel="0" collapsed="false">
      <c r="C645" s="161"/>
    </row>
    <row r="646" s="1" customFormat="true" ht="14.25" hidden="false" customHeight="false" outlineLevel="0" collapsed="false">
      <c r="C646" s="161"/>
    </row>
    <row r="647" s="1" customFormat="true" ht="14.25" hidden="false" customHeight="false" outlineLevel="0" collapsed="false">
      <c r="C647" s="161"/>
    </row>
    <row r="648" s="1" customFormat="true" ht="14.25" hidden="false" customHeight="false" outlineLevel="0" collapsed="false">
      <c r="C648" s="161"/>
    </row>
    <row r="649" s="1" customFormat="true" ht="14.25" hidden="false" customHeight="false" outlineLevel="0" collapsed="false">
      <c r="C649" s="161"/>
    </row>
    <row r="650" s="1" customFormat="true" ht="14.25" hidden="false" customHeight="false" outlineLevel="0" collapsed="false">
      <c r="C650" s="161"/>
    </row>
    <row r="651" s="1" customFormat="true" ht="14.25" hidden="false" customHeight="false" outlineLevel="0" collapsed="false">
      <c r="C651" s="161"/>
    </row>
    <row r="652" s="1" customFormat="true" ht="14.25" hidden="false" customHeight="false" outlineLevel="0" collapsed="false">
      <c r="C652" s="161"/>
    </row>
    <row r="653" s="1" customFormat="true" ht="14.25" hidden="false" customHeight="false" outlineLevel="0" collapsed="false">
      <c r="C653" s="161"/>
    </row>
    <row r="654" s="1" customFormat="true" ht="14.25" hidden="false" customHeight="false" outlineLevel="0" collapsed="false">
      <c r="C654" s="161"/>
    </row>
    <row r="655" s="1" customFormat="true" ht="14.25" hidden="false" customHeight="false" outlineLevel="0" collapsed="false">
      <c r="C655" s="161"/>
    </row>
    <row r="656" s="1" customFormat="true" ht="14.25" hidden="false" customHeight="false" outlineLevel="0" collapsed="false">
      <c r="C656" s="161"/>
    </row>
    <row r="657" s="1" customFormat="true" ht="14.25" hidden="false" customHeight="false" outlineLevel="0" collapsed="false">
      <c r="C657" s="161"/>
    </row>
    <row r="658" s="1" customFormat="true" ht="14.25" hidden="false" customHeight="false" outlineLevel="0" collapsed="false">
      <c r="C658" s="161"/>
    </row>
    <row r="659" s="1" customFormat="true" ht="14.25" hidden="false" customHeight="false" outlineLevel="0" collapsed="false">
      <c r="C659" s="161"/>
    </row>
    <row r="660" s="1" customFormat="true" ht="14.25" hidden="false" customHeight="false" outlineLevel="0" collapsed="false">
      <c r="C660" s="161"/>
    </row>
    <row r="661" s="1" customFormat="true" ht="14.25" hidden="false" customHeight="false" outlineLevel="0" collapsed="false">
      <c r="C661" s="161"/>
    </row>
    <row r="662" s="1" customFormat="true" ht="14.25" hidden="false" customHeight="false" outlineLevel="0" collapsed="false">
      <c r="C662" s="161"/>
    </row>
    <row r="663" s="1" customFormat="true" ht="14.25" hidden="false" customHeight="false" outlineLevel="0" collapsed="false">
      <c r="C663" s="161"/>
    </row>
    <row r="664" s="1" customFormat="true" ht="14.25" hidden="false" customHeight="false" outlineLevel="0" collapsed="false">
      <c r="C664" s="161"/>
    </row>
    <row r="665" s="1" customFormat="true" ht="14.25" hidden="false" customHeight="false" outlineLevel="0" collapsed="false">
      <c r="C665" s="161"/>
    </row>
    <row r="666" s="1" customFormat="true" ht="14.25" hidden="false" customHeight="false" outlineLevel="0" collapsed="false">
      <c r="C666" s="161"/>
    </row>
    <row r="667" s="1" customFormat="true" ht="14.25" hidden="false" customHeight="false" outlineLevel="0" collapsed="false">
      <c r="C667" s="161"/>
    </row>
    <row r="668" s="1" customFormat="true" ht="14.25" hidden="false" customHeight="false" outlineLevel="0" collapsed="false">
      <c r="C668" s="161"/>
    </row>
    <row r="669" s="1" customFormat="true" ht="14.25" hidden="false" customHeight="false" outlineLevel="0" collapsed="false">
      <c r="C669" s="161"/>
    </row>
    <row r="670" s="1" customFormat="true" ht="14.25" hidden="false" customHeight="false" outlineLevel="0" collapsed="false">
      <c r="C670" s="161"/>
    </row>
    <row r="671" s="1" customFormat="true" ht="14.25" hidden="false" customHeight="false" outlineLevel="0" collapsed="false">
      <c r="C671" s="161"/>
    </row>
    <row r="672" s="1" customFormat="true" ht="14.25" hidden="false" customHeight="false" outlineLevel="0" collapsed="false">
      <c r="C672" s="161"/>
    </row>
    <row r="673" s="1" customFormat="true" ht="14.25" hidden="false" customHeight="false" outlineLevel="0" collapsed="false">
      <c r="C673" s="161"/>
    </row>
    <row r="674" s="1" customFormat="true" ht="14.25" hidden="false" customHeight="false" outlineLevel="0" collapsed="false">
      <c r="C674" s="161"/>
    </row>
    <row r="675" s="1" customFormat="true" ht="14.25" hidden="false" customHeight="false" outlineLevel="0" collapsed="false">
      <c r="C675" s="161"/>
    </row>
    <row r="676" s="1" customFormat="true" ht="14.25" hidden="false" customHeight="false" outlineLevel="0" collapsed="false">
      <c r="C676" s="161"/>
    </row>
    <row r="677" s="1" customFormat="true" ht="14.25" hidden="false" customHeight="false" outlineLevel="0" collapsed="false">
      <c r="C677" s="161"/>
    </row>
    <row r="678" s="1" customFormat="true" ht="14.25" hidden="false" customHeight="false" outlineLevel="0" collapsed="false">
      <c r="C678" s="161"/>
    </row>
    <row r="679" s="1" customFormat="true" ht="14.25" hidden="false" customHeight="false" outlineLevel="0" collapsed="false">
      <c r="C679" s="161"/>
    </row>
    <row r="680" s="1" customFormat="true" ht="14.25" hidden="false" customHeight="false" outlineLevel="0" collapsed="false">
      <c r="C680" s="161"/>
    </row>
    <row r="681" s="1" customFormat="true" ht="14.25" hidden="false" customHeight="false" outlineLevel="0" collapsed="false">
      <c r="C681" s="161"/>
    </row>
    <row r="682" s="1" customFormat="true" ht="14.25" hidden="false" customHeight="false" outlineLevel="0" collapsed="false">
      <c r="C682" s="161"/>
    </row>
    <row r="683" s="1" customFormat="true" ht="14.25" hidden="false" customHeight="false" outlineLevel="0" collapsed="false">
      <c r="C683" s="161"/>
    </row>
    <row r="684" s="1" customFormat="true" ht="14.25" hidden="false" customHeight="false" outlineLevel="0" collapsed="false">
      <c r="C684" s="161"/>
    </row>
    <row r="685" s="1" customFormat="true" ht="14.25" hidden="false" customHeight="false" outlineLevel="0" collapsed="false">
      <c r="C685" s="161"/>
    </row>
    <row r="686" s="1" customFormat="true" ht="14.25" hidden="false" customHeight="false" outlineLevel="0" collapsed="false">
      <c r="C686" s="161"/>
    </row>
    <row r="687" s="1" customFormat="true" ht="14.25" hidden="false" customHeight="false" outlineLevel="0" collapsed="false">
      <c r="C687" s="161"/>
    </row>
    <row r="688" s="1" customFormat="true" ht="14.25" hidden="false" customHeight="false" outlineLevel="0" collapsed="false">
      <c r="C688" s="161"/>
    </row>
    <row r="689" s="1" customFormat="true" ht="14.25" hidden="false" customHeight="false" outlineLevel="0" collapsed="false">
      <c r="C689" s="161"/>
    </row>
    <row r="690" s="1" customFormat="true" ht="14.25" hidden="false" customHeight="false" outlineLevel="0" collapsed="false">
      <c r="C690" s="161"/>
    </row>
    <row r="691" s="1" customFormat="true" ht="14.25" hidden="false" customHeight="false" outlineLevel="0" collapsed="false">
      <c r="C691" s="161"/>
    </row>
    <row r="692" s="1" customFormat="true" ht="14.25" hidden="false" customHeight="false" outlineLevel="0" collapsed="false">
      <c r="C692" s="161"/>
    </row>
    <row r="693" s="1" customFormat="true" ht="14.25" hidden="false" customHeight="false" outlineLevel="0" collapsed="false">
      <c r="C693" s="161"/>
    </row>
    <row r="694" s="1" customFormat="true" ht="14.25" hidden="false" customHeight="false" outlineLevel="0" collapsed="false">
      <c r="C694" s="161"/>
    </row>
    <row r="695" s="1" customFormat="true" ht="14.25" hidden="false" customHeight="false" outlineLevel="0" collapsed="false">
      <c r="C695" s="161"/>
    </row>
    <row r="696" s="1" customFormat="true" ht="14.25" hidden="false" customHeight="false" outlineLevel="0" collapsed="false">
      <c r="C696" s="161"/>
    </row>
    <row r="697" s="1" customFormat="true" ht="14.25" hidden="false" customHeight="false" outlineLevel="0" collapsed="false">
      <c r="C697" s="161"/>
    </row>
    <row r="698" s="1" customFormat="true" ht="14.25" hidden="false" customHeight="false" outlineLevel="0" collapsed="false">
      <c r="C698" s="161"/>
    </row>
    <row r="699" s="1" customFormat="true" ht="14.25" hidden="false" customHeight="false" outlineLevel="0" collapsed="false">
      <c r="C699" s="161"/>
    </row>
    <row r="700" s="1" customFormat="true" ht="14.25" hidden="false" customHeight="false" outlineLevel="0" collapsed="false">
      <c r="C700" s="161"/>
    </row>
    <row r="701" s="1" customFormat="true" ht="14.25" hidden="false" customHeight="false" outlineLevel="0" collapsed="false">
      <c r="C701" s="161"/>
    </row>
    <row r="702" s="1" customFormat="true" ht="14.25" hidden="false" customHeight="false" outlineLevel="0" collapsed="false">
      <c r="C702" s="161"/>
    </row>
    <row r="703" s="1" customFormat="true" ht="14.25" hidden="false" customHeight="false" outlineLevel="0" collapsed="false">
      <c r="C703" s="161"/>
    </row>
    <row r="704" s="1" customFormat="true" ht="14.25" hidden="false" customHeight="false" outlineLevel="0" collapsed="false">
      <c r="C704" s="161"/>
    </row>
    <row r="705" s="1" customFormat="true" ht="14.25" hidden="false" customHeight="false" outlineLevel="0" collapsed="false">
      <c r="C705" s="161"/>
    </row>
    <row r="706" s="1" customFormat="true" ht="14.25" hidden="false" customHeight="false" outlineLevel="0" collapsed="false">
      <c r="C706" s="161"/>
    </row>
    <row r="707" s="1" customFormat="true" ht="14.25" hidden="false" customHeight="false" outlineLevel="0" collapsed="false">
      <c r="C707" s="161"/>
    </row>
    <row r="708" s="1" customFormat="true" ht="14.25" hidden="false" customHeight="false" outlineLevel="0" collapsed="false">
      <c r="C708" s="161"/>
    </row>
    <row r="709" s="1" customFormat="true" ht="14.25" hidden="false" customHeight="false" outlineLevel="0" collapsed="false">
      <c r="C709" s="161"/>
    </row>
    <row r="710" s="1" customFormat="true" ht="14.25" hidden="false" customHeight="false" outlineLevel="0" collapsed="false">
      <c r="C710" s="161"/>
    </row>
    <row r="711" s="1" customFormat="true" ht="14.25" hidden="false" customHeight="false" outlineLevel="0" collapsed="false">
      <c r="C711" s="161"/>
    </row>
    <row r="712" s="1" customFormat="true" ht="14.25" hidden="false" customHeight="false" outlineLevel="0" collapsed="false">
      <c r="C712" s="161"/>
    </row>
    <row r="713" s="1" customFormat="true" ht="14.25" hidden="false" customHeight="false" outlineLevel="0" collapsed="false">
      <c r="C713" s="161"/>
    </row>
    <row r="714" s="1" customFormat="true" ht="14.25" hidden="false" customHeight="false" outlineLevel="0" collapsed="false">
      <c r="C714" s="161"/>
    </row>
    <row r="715" s="1" customFormat="true" ht="14.25" hidden="false" customHeight="false" outlineLevel="0" collapsed="false">
      <c r="C715" s="161"/>
    </row>
    <row r="716" s="1" customFormat="true" ht="14.25" hidden="false" customHeight="false" outlineLevel="0" collapsed="false">
      <c r="C716" s="161"/>
    </row>
    <row r="717" s="1" customFormat="true" ht="14.25" hidden="false" customHeight="false" outlineLevel="0" collapsed="false">
      <c r="C717" s="161"/>
    </row>
    <row r="718" s="1" customFormat="true" ht="14.25" hidden="false" customHeight="false" outlineLevel="0" collapsed="false">
      <c r="C718" s="161"/>
    </row>
    <row r="719" s="1" customFormat="true" ht="14.25" hidden="false" customHeight="false" outlineLevel="0" collapsed="false">
      <c r="C719" s="161"/>
    </row>
    <row r="720" s="1" customFormat="true" ht="14.25" hidden="false" customHeight="false" outlineLevel="0" collapsed="false">
      <c r="C720" s="161"/>
    </row>
    <row r="721" s="1" customFormat="true" ht="14.25" hidden="false" customHeight="false" outlineLevel="0" collapsed="false">
      <c r="C721" s="161"/>
    </row>
    <row r="722" s="1" customFormat="true" ht="14.25" hidden="false" customHeight="false" outlineLevel="0" collapsed="false">
      <c r="C722" s="161"/>
    </row>
    <row r="723" s="1" customFormat="true" ht="14.25" hidden="false" customHeight="false" outlineLevel="0" collapsed="false">
      <c r="C723" s="161"/>
    </row>
    <row r="724" s="1" customFormat="true" ht="14.25" hidden="false" customHeight="false" outlineLevel="0" collapsed="false">
      <c r="C724" s="161"/>
    </row>
    <row r="725" s="1" customFormat="true" ht="14.25" hidden="false" customHeight="false" outlineLevel="0" collapsed="false">
      <c r="C725" s="161"/>
    </row>
    <row r="726" s="1" customFormat="true" ht="14.25" hidden="false" customHeight="false" outlineLevel="0" collapsed="false">
      <c r="C726" s="161"/>
    </row>
    <row r="727" s="1" customFormat="true" ht="14.25" hidden="false" customHeight="false" outlineLevel="0" collapsed="false">
      <c r="C727" s="161"/>
    </row>
    <row r="728" s="1" customFormat="true" ht="14.25" hidden="false" customHeight="false" outlineLevel="0" collapsed="false">
      <c r="C728" s="161"/>
    </row>
    <row r="729" s="1" customFormat="true" ht="14.25" hidden="false" customHeight="false" outlineLevel="0" collapsed="false">
      <c r="C729" s="161"/>
    </row>
    <row r="730" s="1" customFormat="true" ht="14.25" hidden="false" customHeight="false" outlineLevel="0" collapsed="false">
      <c r="C730" s="161"/>
    </row>
    <row r="731" s="1" customFormat="true" ht="14.25" hidden="false" customHeight="false" outlineLevel="0" collapsed="false">
      <c r="C731" s="161"/>
    </row>
    <row r="732" s="1" customFormat="true" ht="14.25" hidden="false" customHeight="false" outlineLevel="0" collapsed="false">
      <c r="C732" s="161"/>
    </row>
    <row r="733" s="1" customFormat="true" ht="14.25" hidden="false" customHeight="false" outlineLevel="0" collapsed="false">
      <c r="C733" s="161"/>
    </row>
    <row r="734" s="1" customFormat="true" ht="14.25" hidden="false" customHeight="false" outlineLevel="0" collapsed="false">
      <c r="C734" s="161"/>
    </row>
    <row r="735" s="1" customFormat="true" ht="14.25" hidden="false" customHeight="false" outlineLevel="0" collapsed="false">
      <c r="C735" s="161"/>
    </row>
    <row r="736" s="1" customFormat="true" ht="14.25" hidden="false" customHeight="false" outlineLevel="0" collapsed="false">
      <c r="C736" s="161"/>
    </row>
    <row r="737" s="1" customFormat="true" ht="14.25" hidden="false" customHeight="false" outlineLevel="0" collapsed="false">
      <c r="C737" s="161"/>
    </row>
    <row r="738" s="1" customFormat="true" ht="14.25" hidden="false" customHeight="false" outlineLevel="0" collapsed="false">
      <c r="C738" s="161"/>
    </row>
    <row r="739" s="1" customFormat="true" ht="14.25" hidden="false" customHeight="false" outlineLevel="0" collapsed="false">
      <c r="C739" s="161"/>
    </row>
    <row r="740" s="1" customFormat="true" ht="14.25" hidden="false" customHeight="false" outlineLevel="0" collapsed="false">
      <c r="C740" s="161"/>
    </row>
    <row r="741" s="1" customFormat="true" ht="14.25" hidden="false" customHeight="false" outlineLevel="0" collapsed="false">
      <c r="C741" s="161"/>
    </row>
    <row r="742" s="1" customFormat="true" ht="14.25" hidden="false" customHeight="false" outlineLevel="0" collapsed="false">
      <c r="C742" s="161"/>
    </row>
    <row r="743" s="1" customFormat="true" ht="14.25" hidden="false" customHeight="false" outlineLevel="0" collapsed="false">
      <c r="C743" s="161"/>
    </row>
    <row r="744" s="1" customFormat="true" ht="14.25" hidden="false" customHeight="false" outlineLevel="0" collapsed="false">
      <c r="C744" s="161"/>
    </row>
    <row r="745" s="1" customFormat="true" ht="14.25" hidden="false" customHeight="false" outlineLevel="0" collapsed="false">
      <c r="C745" s="161"/>
    </row>
    <row r="746" s="1" customFormat="true" ht="14.25" hidden="false" customHeight="false" outlineLevel="0" collapsed="false">
      <c r="C746" s="161"/>
    </row>
    <row r="747" s="1" customFormat="true" ht="14.25" hidden="false" customHeight="false" outlineLevel="0" collapsed="false">
      <c r="C747" s="161"/>
    </row>
    <row r="748" s="1" customFormat="true" ht="14.25" hidden="false" customHeight="false" outlineLevel="0" collapsed="false">
      <c r="C748" s="161"/>
    </row>
    <row r="749" s="1" customFormat="true" ht="14.25" hidden="false" customHeight="false" outlineLevel="0" collapsed="false">
      <c r="C749" s="161"/>
    </row>
    <row r="750" s="1" customFormat="true" ht="14.25" hidden="false" customHeight="false" outlineLevel="0" collapsed="false">
      <c r="C750" s="161"/>
    </row>
  </sheetData>
  <sheetProtection algorithmName="SHA-512" hashValue="fXE2FcLG5TTChhnZTGbsT3kDUzahm7I0MPyAil30qxPe1WsXajI3OMmNowRmtI82I++ZpHREN3G9L0+XvIDvOw==" saltValue="sr/mYseOxo9oxCdQ4N/fHg==" spinCount="100000" sheet="true" objects="true" scenarios="true" selectLockedCells="true" selectUnlockedCells="true"/>
  <mergeCells count="1">
    <mergeCell ref="A1:L1"/>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60"/>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N19" activeCellId="0" sqref="N19"/>
    </sheetView>
  </sheetViews>
  <sheetFormatPr defaultColWidth="8.6875" defaultRowHeight="14.25" zeroHeight="false" outlineLevelRow="0" outlineLevelCol="0"/>
  <cols>
    <col collapsed="false" customWidth="true" hidden="false" outlineLevel="0" max="1" min="1" style="0" width="3.1"/>
    <col collapsed="false" customWidth="true" hidden="false" outlineLevel="0" max="2" min="2" style="1" width="3.1"/>
    <col collapsed="false" customWidth="true" hidden="false" outlineLevel="0" max="3" min="3" style="0" width="6.36"/>
    <col collapsed="false" customWidth="true" hidden="false" outlineLevel="0" max="4" min="4" style="0" width="7.09"/>
    <col collapsed="false" customWidth="true" hidden="false" outlineLevel="0" max="5" min="5" style="0" width="6.81"/>
    <col collapsed="false" customWidth="true" hidden="false" outlineLevel="0" max="6" min="6" style="0" width="12.27"/>
    <col collapsed="false" customWidth="true" hidden="false" outlineLevel="0" max="7" min="7" style="0" width="16.72"/>
    <col collapsed="false" customWidth="true" hidden="false" outlineLevel="0" max="8" min="8" style="0" width="5.91"/>
    <col collapsed="false" customWidth="true" hidden="false" outlineLevel="0" max="9" min="9" style="0" width="7.27"/>
    <col collapsed="false" customWidth="true" hidden="false" outlineLevel="0" max="10" min="10" style="0" width="8.36"/>
    <col collapsed="false" customWidth="true" hidden="false" outlineLevel="0" max="11" min="11" style="0" width="8"/>
    <col collapsed="false" customWidth="true" hidden="false" outlineLevel="0" max="12" min="12" style="0" width="9.09"/>
    <col collapsed="false" customWidth="true" hidden="false" outlineLevel="0" max="13" min="13" style="0" width="3.37"/>
    <col collapsed="false" customWidth="true" hidden="false" outlineLevel="0" max="14" min="14" style="0" width="12.18"/>
    <col collapsed="false" customWidth="true" hidden="false" outlineLevel="0" max="15" min="15" style="0" width="6.09"/>
    <col collapsed="false" customWidth="true" hidden="false" outlineLevel="0" max="16" min="16" style="0" width="3.72"/>
    <col collapsed="false" customWidth="true" hidden="false" outlineLevel="0" max="19" min="19" style="0" width="7.45"/>
    <col collapsed="false" customWidth="true" hidden="false" outlineLevel="0" max="21" min="21" style="0" width="12.55"/>
  </cols>
  <sheetData>
    <row r="1" customFormat="false" ht="15" hidden="false" customHeight="false" outlineLevel="0" collapsed="false">
      <c r="A1" s="3"/>
      <c r="B1" s="3"/>
      <c r="C1" s="162"/>
      <c r="D1" s="3"/>
      <c r="E1" s="3"/>
      <c r="F1" s="3"/>
      <c r="G1" s="163"/>
      <c r="H1" s="3"/>
      <c r="I1" s="3"/>
      <c r="J1" s="3"/>
      <c r="K1" s="3"/>
      <c r="L1" s="3"/>
      <c r="M1" s="3"/>
      <c r="N1" s="3"/>
      <c r="O1" s="3"/>
      <c r="P1" s="3"/>
      <c r="Q1" s="3"/>
      <c r="R1" s="3"/>
      <c r="S1" s="3"/>
      <c r="T1" s="3"/>
      <c r="U1" s="3"/>
      <c r="V1" s="3"/>
    </row>
    <row r="2" customFormat="false" ht="15" hidden="false" customHeight="false" outlineLevel="0" collapsed="false">
      <c r="A2" s="3"/>
      <c r="C2" s="78"/>
      <c r="D2" s="1"/>
      <c r="E2" s="1"/>
      <c r="F2" s="1"/>
      <c r="G2" s="164"/>
      <c r="H2" s="1"/>
      <c r="I2" s="1"/>
      <c r="J2" s="1"/>
      <c r="K2" s="1"/>
      <c r="L2" s="1"/>
      <c r="M2" s="1"/>
      <c r="N2" s="1"/>
      <c r="O2" s="1"/>
      <c r="P2" s="1"/>
      <c r="Q2" s="1"/>
      <c r="R2" s="1"/>
      <c r="S2" s="1"/>
      <c r="T2" s="1"/>
      <c r="U2" s="1"/>
      <c r="V2" s="3"/>
    </row>
    <row r="3" customFormat="false" ht="20.25" hidden="false" customHeight="true" outlineLevel="0" collapsed="false">
      <c r="A3" s="3"/>
      <c r="C3" s="165" t="s">
        <v>189</v>
      </c>
      <c r="D3" s="7"/>
      <c r="E3" s="7"/>
      <c r="F3" s="7"/>
      <c r="G3" s="1"/>
      <c r="H3" s="21"/>
      <c r="I3" s="21"/>
      <c r="J3" s="166"/>
      <c r="K3" s="166"/>
      <c r="L3" s="167" t="s">
        <v>190</v>
      </c>
      <c r="M3" s="167"/>
      <c r="N3" s="167"/>
      <c r="O3" s="167"/>
      <c r="P3" s="166"/>
      <c r="Q3" s="166"/>
      <c r="R3" s="166"/>
      <c r="S3" s="166"/>
      <c r="T3" s="166"/>
      <c r="U3" s="168"/>
      <c r="V3" s="3"/>
    </row>
    <row r="4" customFormat="false" ht="15" hidden="false" customHeight="false" outlineLevel="0" collapsed="false">
      <c r="A4" s="3"/>
      <c r="C4" s="169"/>
      <c r="D4" s="1"/>
      <c r="E4" s="17"/>
      <c r="F4" s="17"/>
      <c r="G4" s="17"/>
      <c r="H4" s="17"/>
      <c r="I4" s="1"/>
      <c r="J4" s="166"/>
      <c r="K4" s="166"/>
      <c r="L4" s="166"/>
      <c r="M4" s="166"/>
      <c r="N4" s="166"/>
      <c r="O4" s="166"/>
      <c r="P4" s="166"/>
      <c r="Q4" s="166"/>
      <c r="R4" s="166"/>
      <c r="S4" s="166"/>
      <c r="T4" s="166"/>
      <c r="U4" s="168"/>
      <c r="V4" s="3"/>
    </row>
    <row r="5" customFormat="false" ht="15" hidden="false" customHeight="true" outlineLevel="0" collapsed="false">
      <c r="A5" s="3"/>
      <c r="C5" s="170" t="s">
        <v>191</v>
      </c>
      <c r="D5" s="17"/>
      <c r="E5" s="171"/>
      <c r="F5" s="17"/>
      <c r="G5" s="172" t="n">
        <f aca="false">'Input Form'!F53</f>
        <v>0</v>
      </c>
      <c r="H5" s="17"/>
      <c r="I5" s="17"/>
      <c r="J5" s="47" t="s">
        <v>192</v>
      </c>
      <c r="K5" s="47"/>
      <c r="L5" s="47"/>
      <c r="M5" s="47"/>
      <c r="N5" s="47"/>
      <c r="O5" s="47"/>
      <c r="P5" s="47"/>
      <c r="Q5" s="47"/>
      <c r="R5" s="47"/>
      <c r="S5" s="173"/>
      <c r="T5" s="166"/>
      <c r="U5" s="168"/>
      <c r="V5" s="3"/>
    </row>
    <row r="6" customFormat="false" ht="15" hidden="false" customHeight="false" outlineLevel="0" collapsed="false">
      <c r="A6" s="3"/>
      <c r="C6" s="174" t="s">
        <v>193</v>
      </c>
      <c r="D6" s="17"/>
      <c r="E6" s="17"/>
      <c r="F6" s="17"/>
      <c r="G6" s="172" t="n">
        <f aca="false">'Input Form'!D66</f>
        <v>0</v>
      </c>
      <c r="H6" s="17"/>
      <c r="I6" s="17"/>
      <c r="J6" s="47"/>
      <c r="K6" s="47"/>
      <c r="L6" s="47"/>
      <c r="M6" s="47"/>
      <c r="N6" s="47"/>
      <c r="O6" s="47"/>
      <c r="P6" s="47"/>
      <c r="Q6" s="47"/>
      <c r="R6" s="47"/>
      <c r="S6" s="173"/>
      <c r="T6" s="166"/>
      <c r="U6" s="168"/>
      <c r="V6" s="3"/>
    </row>
    <row r="7" customFormat="false" ht="15" hidden="true" customHeight="true" outlineLevel="0" collapsed="false">
      <c r="A7" s="3"/>
      <c r="C7" s="174" t="s">
        <v>194</v>
      </c>
      <c r="D7" s="17"/>
      <c r="E7" s="17"/>
      <c r="F7" s="17"/>
      <c r="G7" s="172" t="n">
        <f aca="false">'Input Form'!D88</f>
        <v>0</v>
      </c>
      <c r="H7" s="17"/>
      <c r="I7" s="17"/>
      <c r="J7" s="47"/>
      <c r="K7" s="47"/>
      <c r="L7" s="47"/>
      <c r="M7" s="47"/>
      <c r="N7" s="47"/>
      <c r="O7" s="47"/>
      <c r="P7" s="47"/>
      <c r="Q7" s="47"/>
      <c r="R7" s="47"/>
      <c r="S7" s="173"/>
      <c r="T7" s="168"/>
      <c r="U7" s="168"/>
      <c r="V7" s="3"/>
    </row>
    <row r="8" customFormat="false" ht="15" hidden="true" customHeight="true" outlineLevel="0" collapsed="false">
      <c r="A8" s="3"/>
      <c r="C8" s="174" t="s">
        <v>195</v>
      </c>
      <c r="D8" s="84"/>
      <c r="E8" s="84"/>
      <c r="F8" s="84"/>
      <c r="G8" s="172" t="n">
        <f aca="false">'Input Form'!E110</f>
        <v>0</v>
      </c>
      <c r="H8" s="1"/>
      <c r="I8" s="1"/>
      <c r="J8" s="47"/>
      <c r="K8" s="47"/>
      <c r="L8" s="47"/>
      <c r="M8" s="47"/>
      <c r="N8" s="47"/>
      <c r="O8" s="47"/>
      <c r="P8" s="47"/>
      <c r="Q8" s="47"/>
      <c r="R8" s="47"/>
      <c r="S8" s="173"/>
      <c r="T8" s="168"/>
      <c r="U8" s="168"/>
      <c r="V8" s="3"/>
    </row>
    <row r="9" customFormat="false" ht="15" hidden="true" customHeight="true" outlineLevel="0" collapsed="false">
      <c r="A9" s="3"/>
      <c r="C9" s="170" t="s">
        <v>196</v>
      </c>
      <c r="D9" s="175"/>
      <c r="E9" s="84"/>
      <c r="F9" s="84"/>
      <c r="G9" s="172" t="n">
        <f aca="false">'10 Year Summary'!C14</f>
        <v>1709</v>
      </c>
      <c r="H9" s="1"/>
      <c r="I9" s="1"/>
      <c r="J9" s="47"/>
      <c r="K9" s="47"/>
      <c r="L9" s="47"/>
      <c r="M9" s="47"/>
      <c r="N9" s="47"/>
      <c r="O9" s="47"/>
      <c r="P9" s="47"/>
      <c r="Q9" s="47"/>
      <c r="R9" s="47"/>
      <c r="S9" s="173"/>
      <c r="T9" s="168"/>
      <c r="U9" s="168"/>
      <c r="V9" s="3"/>
    </row>
    <row r="10" customFormat="false" ht="15" hidden="true" customHeight="true" outlineLevel="0" collapsed="false">
      <c r="A10" s="3"/>
      <c r="C10" s="170" t="s">
        <v>197</v>
      </c>
      <c r="D10" s="175"/>
      <c r="E10" s="84"/>
      <c r="F10" s="84"/>
      <c r="G10" s="172" t="n">
        <f aca="false">'10 Year Summary'!C15</f>
        <v>20508</v>
      </c>
      <c r="H10" s="1"/>
      <c r="I10" s="1"/>
      <c r="J10" s="47"/>
      <c r="K10" s="47"/>
      <c r="L10" s="47"/>
      <c r="M10" s="47"/>
      <c r="N10" s="47"/>
      <c r="O10" s="47"/>
      <c r="P10" s="47"/>
      <c r="Q10" s="47"/>
      <c r="R10" s="47"/>
      <c r="S10" s="173"/>
      <c r="T10" s="168"/>
      <c r="U10" s="168"/>
      <c r="V10" s="3"/>
    </row>
    <row r="11" customFormat="false" ht="15" hidden="true" customHeight="true" outlineLevel="0" collapsed="false">
      <c r="A11" s="3"/>
      <c r="C11" s="170" t="s">
        <v>198</v>
      </c>
      <c r="D11" s="176"/>
      <c r="E11" s="84"/>
      <c r="F11" s="84"/>
      <c r="G11" s="172" t="n">
        <f aca="false">'10 Year Summary'!C22</f>
        <v>0</v>
      </c>
      <c r="H11" s="1"/>
      <c r="I11" s="1"/>
      <c r="J11" s="47"/>
      <c r="K11" s="47"/>
      <c r="L11" s="47"/>
      <c r="M11" s="47"/>
      <c r="N11" s="47"/>
      <c r="O11" s="47"/>
      <c r="P11" s="47"/>
      <c r="Q11" s="47"/>
      <c r="R11" s="47"/>
      <c r="S11" s="173"/>
      <c r="T11" s="168"/>
      <c r="U11" s="168"/>
      <c r="V11" s="3"/>
    </row>
    <row r="12" customFormat="false" ht="15" hidden="false" customHeight="false" outlineLevel="0" collapsed="false">
      <c r="A12" s="3"/>
      <c r="C12" s="174" t="s">
        <v>194</v>
      </c>
      <c r="D12" s="170"/>
      <c r="E12" s="176"/>
      <c r="F12" s="84"/>
      <c r="G12" s="177" t="n">
        <f aca="false">'10 Year Summary'!C7</f>
        <v>0</v>
      </c>
      <c r="H12" s="172"/>
      <c r="I12" s="1"/>
      <c r="J12" s="47"/>
      <c r="K12" s="47"/>
      <c r="L12" s="47"/>
      <c r="M12" s="47"/>
      <c r="N12" s="47"/>
      <c r="O12" s="47"/>
      <c r="P12" s="47"/>
      <c r="Q12" s="47"/>
      <c r="R12" s="47"/>
      <c r="S12" s="173"/>
      <c r="T12" s="178"/>
      <c r="U12" s="168"/>
      <c r="V12" s="3"/>
    </row>
    <row r="13" customFormat="false" ht="15" hidden="false" customHeight="false" outlineLevel="0" collapsed="false">
      <c r="A13" s="3"/>
      <c r="C13" s="174" t="s">
        <v>195</v>
      </c>
      <c r="D13" s="170"/>
      <c r="E13" s="176"/>
      <c r="F13" s="84"/>
      <c r="G13" s="177" t="n">
        <f aca="false">'10 Year Summary'!C6</f>
        <v>1709</v>
      </c>
      <c r="H13" s="172"/>
      <c r="I13" s="1"/>
      <c r="J13" s="47"/>
      <c r="K13" s="47"/>
      <c r="L13" s="47"/>
      <c r="M13" s="47"/>
      <c r="N13" s="47"/>
      <c r="O13" s="47"/>
      <c r="P13" s="47"/>
      <c r="Q13" s="47"/>
      <c r="R13" s="47"/>
      <c r="S13" s="173"/>
      <c r="T13" s="178"/>
      <c r="U13" s="168"/>
      <c r="V13" s="3"/>
    </row>
    <row r="14" customFormat="false" ht="15" hidden="false" customHeight="false" outlineLevel="0" collapsed="false">
      <c r="A14" s="3"/>
      <c r="C14" s="170" t="s">
        <v>196</v>
      </c>
      <c r="D14" s="170"/>
      <c r="E14" s="176"/>
      <c r="F14" s="84"/>
      <c r="G14" s="177" t="n">
        <f aca="false">'10 Year Summary'!C14</f>
        <v>1709</v>
      </c>
      <c r="H14" s="172"/>
      <c r="I14" s="1"/>
      <c r="J14" s="178"/>
      <c r="K14" s="178"/>
      <c r="L14" s="178"/>
      <c r="M14" s="178"/>
      <c r="N14" s="178"/>
      <c r="O14" s="178"/>
      <c r="P14" s="178"/>
      <c r="Q14" s="178"/>
      <c r="R14" s="178"/>
      <c r="S14" s="178"/>
      <c r="T14" s="178"/>
      <c r="U14" s="168"/>
      <c r="V14" s="3"/>
    </row>
    <row r="15" customFormat="false" ht="15" hidden="false" customHeight="true" outlineLevel="0" collapsed="false">
      <c r="A15" s="3"/>
      <c r="C15" s="170" t="s">
        <v>197</v>
      </c>
      <c r="D15" s="170"/>
      <c r="E15" s="176"/>
      <c r="F15" s="84"/>
      <c r="G15" s="177" t="n">
        <f aca="false">'10 Year Summary'!C15</f>
        <v>20508</v>
      </c>
      <c r="H15" s="172"/>
      <c r="I15" s="1"/>
      <c r="J15" s="47" t="s">
        <v>199</v>
      </c>
      <c r="K15" s="47"/>
      <c r="L15" s="47"/>
      <c r="M15" s="47"/>
      <c r="N15" s="47"/>
      <c r="O15" s="47"/>
      <c r="P15" s="47"/>
      <c r="Q15" s="47"/>
      <c r="R15" s="47"/>
      <c r="S15" s="173"/>
      <c r="T15" s="173"/>
      <c r="U15" s="168"/>
      <c r="V15" s="3"/>
    </row>
    <row r="16" customFormat="false" ht="15" hidden="false" customHeight="false" outlineLevel="0" collapsed="false">
      <c r="A16" s="3"/>
      <c r="C16" s="170" t="s">
        <v>198</v>
      </c>
      <c r="D16" s="170"/>
      <c r="E16" s="84"/>
      <c r="F16" s="84"/>
      <c r="G16" s="177" t="n">
        <f aca="false">'10 Year Summary'!C22</f>
        <v>0</v>
      </c>
      <c r="H16" s="1"/>
      <c r="I16" s="1"/>
      <c r="J16" s="47"/>
      <c r="K16" s="47"/>
      <c r="L16" s="47"/>
      <c r="M16" s="47"/>
      <c r="N16" s="47"/>
      <c r="O16" s="47"/>
      <c r="P16" s="47"/>
      <c r="Q16" s="47"/>
      <c r="R16" s="47"/>
      <c r="S16" s="173"/>
      <c r="T16" s="173"/>
      <c r="U16" s="168"/>
      <c r="V16" s="3"/>
    </row>
    <row r="17" customFormat="false" ht="15" hidden="false" customHeight="false" outlineLevel="0" collapsed="false">
      <c r="A17" s="3"/>
      <c r="C17" s="78"/>
      <c r="D17" s="1"/>
      <c r="E17" s="1"/>
      <c r="F17" s="1"/>
      <c r="G17" s="1"/>
      <c r="H17" s="1"/>
      <c r="I17" s="1"/>
      <c r="J17" s="47"/>
      <c r="K17" s="47"/>
      <c r="L17" s="47"/>
      <c r="M17" s="47"/>
      <c r="N17" s="47"/>
      <c r="O17" s="47"/>
      <c r="P17" s="47"/>
      <c r="Q17" s="47"/>
      <c r="R17" s="47"/>
      <c r="S17" s="173"/>
      <c r="T17" s="173"/>
      <c r="U17" s="1"/>
      <c r="V17" s="3"/>
    </row>
    <row r="18" customFormat="false" ht="15" hidden="false" customHeight="false" outlineLevel="0" collapsed="false">
      <c r="A18" s="3"/>
      <c r="C18" s="165" t="s">
        <v>200</v>
      </c>
      <c r="D18" s="1"/>
      <c r="E18" s="179"/>
      <c r="F18" s="21"/>
      <c r="G18" s="180"/>
      <c r="H18" s="1"/>
      <c r="I18" s="1"/>
      <c r="J18" s="47"/>
      <c r="K18" s="47"/>
      <c r="L18" s="47"/>
      <c r="M18" s="47"/>
      <c r="N18" s="47"/>
      <c r="O18" s="47"/>
      <c r="P18" s="47"/>
      <c r="Q18" s="47"/>
      <c r="R18" s="47"/>
      <c r="S18" s="1"/>
      <c r="T18" s="1"/>
      <c r="U18" s="1"/>
      <c r="V18" s="3"/>
    </row>
    <row r="19" customFormat="false" ht="15" hidden="false" customHeight="false" outlineLevel="0" collapsed="false">
      <c r="A19" s="3"/>
      <c r="C19" s="165"/>
      <c r="D19" s="1"/>
      <c r="E19" s="181"/>
      <c r="F19" s="1"/>
      <c r="G19" s="182"/>
      <c r="H19" s="1"/>
      <c r="I19" s="1"/>
      <c r="J19" s="1"/>
      <c r="K19" s="1"/>
      <c r="L19" s="1"/>
      <c r="M19" s="1"/>
      <c r="N19" s="1"/>
      <c r="O19" s="1"/>
      <c r="P19" s="1"/>
      <c r="Q19" s="1"/>
      <c r="R19" s="1"/>
      <c r="S19" s="1"/>
      <c r="T19" s="1"/>
      <c r="U19" s="1"/>
      <c r="V19" s="3"/>
    </row>
    <row r="20" customFormat="false" ht="15" hidden="false" customHeight="true" outlineLevel="0" collapsed="false">
      <c r="A20" s="3"/>
      <c r="C20" s="170" t="s">
        <v>191</v>
      </c>
      <c r="D20" s="1"/>
      <c r="E20" s="1"/>
      <c r="F20" s="1"/>
      <c r="G20" s="172" t="n">
        <f aca="false">'10 Year Summary'!D11</f>
        <v>0</v>
      </c>
      <c r="H20" s="1"/>
      <c r="I20" s="1"/>
      <c r="J20" s="47" t="s">
        <v>201</v>
      </c>
      <c r="K20" s="47"/>
      <c r="L20" s="47"/>
      <c r="M20" s="47"/>
      <c r="N20" s="47"/>
      <c r="O20" s="47"/>
      <c r="P20" s="47"/>
      <c r="Q20" s="47"/>
      <c r="R20" s="47"/>
      <c r="S20" s="1"/>
      <c r="T20" s="1"/>
      <c r="U20" s="1"/>
      <c r="V20" s="3"/>
    </row>
    <row r="21" customFormat="false" ht="15" hidden="false" customHeight="false" outlineLevel="0" collapsed="false">
      <c r="A21" s="3"/>
      <c r="C21" s="174" t="s">
        <v>193</v>
      </c>
      <c r="D21" s="1"/>
      <c r="E21" s="1"/>
      <c r="F21" s="1"/>
      <c r="G21" s="172" t="n">
        <f aca="false">'10 Year Summary'!D10</f>
        <v>0</v>
      </c>
      <c r="H21" s="1"/>
      <c r="I21" s="1"/>
      <c r="J21" s="47"/>
      <c r="K21" s="47"/>
      <c r="L21" s="47"/>
      <c r="M21" s="47"/>
      <c r="N21" s="47"/>
      <c r="O21" s="47"/>
      <c r="P21" s="47"/>
      <c r="Q21" s="47"/>
      <c r="R21" s="47"/>
      <c r="S21" s="1"/>
      <c r="T21" s="1"/>
      <c r="U21" s="1"/>
      <c r="V21" s="3"/>
    </row>
    <row r="22" customFormat="false" ht="15" hidden="false" customHeight="false" outlineLevel="0" collapsed="false">
      <c r="A22" s="3"/>
      <c r="C22" s="174" t="s">
        <v>194</v>
      </c>
      <c r="D22" s="1"/>
      <c r="E22" s="1"/>
      <c r="F22" s="1"/>
      <c r="G22" s="172" t="n">
        <f aca="false">'10 Year Summary'!D7</f>
        <v>0</v>
      </c>
      <c r="H22" s="1"/>
      <c r="I22" s="1"/>
      <c r="J22" s="47"/>
      <c r="K22" s="47"/>
      <c r="L22" s="47"/>
      <c r="M22" s="47"/>
      <c r="N22" s="47"/>
      <c r="O22" s="47"/>
      <c r="P22" s="47"/>
      <c r="Q22" s="47"/>
      <c r="R22" s="47"/>
      <c r="S22" s="1"/>
      <c r="T22" s="1"/>
      <c r="U22" s="1"/>
      <c r="V22" s="3"/>
    </row>
    <row r="23" customFormat="false" ht="15" hidden="false" customHeight="false" outlineLevel="0" collapsed="false">
      <c r="A23" s="3"/>
      <c r="C23" s="174" t="s">
        <v>195</v>
      </c>
      <c r="D23" s="1"/>
      <c r="E23" s="1"/>
      <c r="F23" s="1"/>
      <c r="G23" s="172" t="n">
        <f aca="false">'10 Year Summary'!D6</f>
        <v>1709</v>
      </c>
      <c r="H23" s="1"/>
      <c r="I23" s="1"/>
      <c r="J23" s="47"/>
      <c r="K23" s="47"/>
      <c r="L23" s="47"/>
      <c r="M23" s="47"/>
      <c r="N23" s="47"/>
      <c r="O23" s="47"/>
      <c r="P23" s="47"/>
      <c r="Q23" s="47"/>
      <c r="R23" s="47"/>
      <c r="S23" s="1"/>
      <c r="T23" s="1"/>
      <c r="U23" s="1"/>
      <c r="V23" s="3"/>
    </row>
    <row r="24" customFormat="false" ht="15" hidden="false" customHeight="true" outlineLevel="0" collapsed="false">
      <c r="A24" s="3"/>
      <c r="C24" s="170" t="s">
        <v>196</v>
      </c>
      <c r="D24" s="1"/>
      <c r="E24" s="1"/>
      <c r="F24" s="1"/>
      <c r="G24" s="172" t="n">
        <f aca="false">'10 Year Summary'!D14</f>
        <v>1709</v>
      </c>
      <c r="H24" s="1"/>
      <c r="I24" s="1"/>
      <c r="J24" s="183" t="s">
        <v>202</v>
      </c>
      <c r="K24" s="183"/>
      <c r="L24" s="183"/>
      <c r="M24" s="183"/>
      <c r="N24" s="183"/>
      <c r="O24" s="183"/>
      <c r="P24" s="183"/>
      <c r="Q24" s="183"/>
      <c r="R24" s="183"/>
      <c r="S24" s="1"/>
      <c r="T24" s="1"/>
      <c r="U24" s="1"/>
      <c r="V24" s="3"/>
    </row>
    <row r="25" customFormat="false" ht="15" hidden="false" customHeight="false" outlineLevel="0" collapsed="false">
      <c r="A25" s="3"/>
      <c r="C25" s="170" t="s">
        <v>197</v>
      </c>
      <c r="D25" s="1"/>
      <c r="E25" s="1"/>
      <c r="F25" s="1"/>
      <c r="G25" s="172" t="n">
        <f aca="false">'10 Year Summary'!D15</f>
        <v>20508</v>
      </c>
      <c r="H25" s="1"/>
      <c r="I25" s="1"/>
      <c r="J25" s="183"/>
      <c r="K25" s="183"/>
      <c r="L25" s="183"/>
      <c r="M25" s="183"/>
      <c r="N25" s="183"/>
      <c r="O25" s="183"/>
      <c r="P25" s="183"/>
      <c r="Q25" s="183"/>
      <c r="R25" s="183"/>
      <c r="S25" s="1"/>
      <c r="T25" s="1"/>
      <c r="U25" s="1"/>
      <c r="V25" s="3"/>
    </row>
    <row r="26" customFormat="false" ht="15" hidden="false" customHeight="true" outlineLevel="0" collapsed="false">
      <c r="A26" s="3"/>
      <c r="C26" s="170" t="s">
        <v>198</v>
      </c>
      <c r="D26" s="1"/>
      <c r="E26" s="1"/>
      <c r="F26" s="1"/>
      <c r="G26" s="172" t="n">
        <f aca="false">'10 Year Summary'!D22</f>
        <v>0</v>
      </c>
      <c r="H26" s="1"/>
      <c r="I26" s="1"/>
      <c r="J26" s="183"/>
      <c r="K26" s="183"/>
      <c r="L26" s="183"/>
      <c r="M26" s="183"/>
      <c r="N26" s="183"/>
      <c r="O26" s="183"/>
      <c r="P26" s="183"/>
      <c r="Q26" s="183"/>
      <c r="R26" s="183"/>
      <c r="S26" s="1"/>
      <c r="T26" s="1"/>
      <c r="U26" s="1"/>
      <c r="V26" s="3"/>
    </row>
    <row r="27" customFormat="false" ht="15" hidden="false" customHeight="false" outlineLevel="0" collapsed="false">
      <c r="A27" s="3"/>
      <c r="C27" s="170"/>
      <c r="D27" s="1"/>
      <c r="E27" s="1"/>
      <c r="F27" s="1"/>
      <c r="G27" s="172"/>
      <c r="H27" s="1"/>
      <c r="I27" s="1"/>
      <c r="J27" s="168"/>
      <c r="K27" s="168"/>
      <c r="L27" s="168"/>
      <c r="M27" s="168"/>
      <c r="N27" s="168"/>
      <c r="O27" s="168"/>
      <c r="P27" s="168"/>
      <c r="Q27" s="168"/>
      <c r="R27" s="168"/>
      <c r="S27" s="1"/>
      <c r="T27" s="1"/>
      <c r="U27" s="1"/>
      <c r="V27" s="3"/>
    </row>
    <row r="28" customFormat="false" ht="15" hidden="false" customHeight="true" outlineLevel="0" collapsed="false">
      <c r="A28" s="3"/>
      <c r="C28" s="184"/>
      <c r="D28" s="1"/>
      <c r="E28" s="1"/>
      <c r="F28" s="1"/>
      <c r="G28" s="1"/>
      <c r="H28" s="1"/>
      <c r="I28" s="1"/>
      <c r="J28" s="183" t="s">
        <v>203</v>
      </c>
      <c r="K28" s="183"/>
      <c r="L28" s="183"/>
      <c r="M28" s="183"/>
      <c r="N28" s="183"/>
      <c r="O28" s="183"/>
      <c r="P28" s="183"/>
      <c r="Q28" s="183"/>
      <c r="R28" s="183"/>
      <c r="S28" s="1"/>
      <c r="T28" s="1"/>
      <c r="U28" s="1"/>
      <c r="V28" s="3"/>
    </row>
    <row r="29" customFormat="false" ht="15" hidden="false" customHeight="false" outlineLevel="0" collapsed="false">
      <c r="A29" s="3"/>
      <c r="C29" s="165" t="s">
        <v>204</v>
      </c>
      <c r="D29" s="1"/>
      <c r="E29" s="1"/>
      <c r="F29" s="1"/>
      <c r="G29" s="1"/>
      <c r="H29" s="1"/>
      <c r="I29" s="1"/>
      <c r="J29" s="183"/>
      <c r="K29" s="183"/>
      <c r="L29" s="183"/>
      <c r="M29" s="183"/>
      <c r="N29" s="183"/>
      <c r="O29" s="183"/>
      <c r="P29" s="183"/>
      <c r="Q29" s="183"/>
      <c r="R29" s="183"/>
      <c r="S29" s="1"/>
      <c r="T29" s="1"/>
      <c r="U29" s="1"/>
      <c r="V29" s="3"/>
    </row>
    <row r="30" customFormat="false" ht="15" hidden="false" customHeight="false" outlineLevel="0" collapsed="false">
      <c r="A30" s="3"/>
      <c r="C30" s="184"/>
      <c r="D30" s="1"/>
      <c r="E30" s="1"/>
      <c r="F30" s="1"/>
      <c r="G30" s="1"/>
      <c r="H30" s="1"/>
      <c r="I30" s="1"/>
      <c r="J30" s="183"/>
      <c r="K30" s="183"/>
      <c r="L30" s="183"/>
      <c r="M30" s="183"/>
      <c r="N30" s="183"/>
      <c r="O30" s="183"/>
      <c r="P30" s="183"/>
      <c r="Q30" s="183"/>
      <c r="R30" s="183"/>
      <c r="S30" s="1"/>
      <c r="T30" s="1"/>
      <c r="U30" s="1"/>
      <c r="V30" s="3"/>
    </row>
    <row r="31" customFormat="false" ht="15" hidden="false" customHeight="false" outlineLevel="0" collapsed="false">
      <c r="A31" s="3"/>
      <c r="C31" s="170" t="s">
        <v>191</v>
      </c>
      <c r="D31" s="1"/>
      <c r="E31" s="1"/>
      <c r="F31" s="1"/>
      <c r="G31" s="172" t="n">
        <f aca="false">'10 Year Summary'!E11</f>
        <v>0</v>
      </c>
      <c r="H31" s="1"/>
      <c r="I31" s="1"/>
      <c r="J31" s="183"/>
      <c r="K31" s="183"/>
      <c r="L31" s="183"/>
      <c r="M31" s="183"/>
      <c r="N31" s="183"/>
      <c r="O31" s="183"/>
      <c r="P31" s="183"/>
      <c r="Q31" s="183"/>
      <c r="R31" s="183"/>
      <c r="S31" s="1"/>
      <c r="T31" s="1"/>
      <c r="U31" s="1"/>
      <c r="V31" s="3"/>
    </row>
    <row r="32" customFormat="false" ht="15" hidden="false" customHeight="false" outlineLevel="0" collapsed="false">
      <c r="A32" s="3"/>
      <c r="C32" s="174" t="s">
        <v>193</v>
      </c>
      <c r="D32" s="1"/>
      <c r="E32" s="1"/>
      <c r="F32" s="1"/>
      <c r="G32" s="172" t="n">
        <f aca="false">'10 Year Summary'!E10</f>
        <v>0</v>
      </c>
      <c r="H32" s="1"/>
      <c r="I32" s="1"/>
      <c r="J32" s="183"/>
      <c r="K32" s="183"/>
      <c r="L32" s="183"/>
      <c r="M32" s="183"/>
      <c r="N32" s="183"/>
      <c r="O32" s="183"/>
      <c r="P32" s="183"/>
      <c r="Q32" s="183"/>
      <c r="R32" s="183"/>
      <c r="S32" s="1"/>
      <c r="T32" s="1"/>
      <c r="U32" s="1"/>
      <c r="V32" s="3"/>
    </row>
    <row r="33" customFormat="false" ht="15" hidden="false" customHeight="true" outlineLevel="0" collapsed="false">
      <c r="A33" s="3"/>
      <c r="C33" s="174" t="s">
        <v>194</v>
      </c>
      <c r="D33" s="1"/>
      <c r="E33" s="1"/>
      <c r="F33" s="1"/>
      <c r="G33" s="172" t="n">
        <f aca="false">'10 Year Summary'!E7</f>
        <v>0</v>
      </c>
      <c r="H33" s="1"/>
      <c r="I33" s="1"/>
      <c r="J33" s="183"/>
      <c r="K33" s="183"/>
      <c r="L33" s="183"/>
      <c r="M33" s="183"/>
      <c r="N33" s="183"/>
      <c r="O33" s="183"/>
      <c r="P33" s="183"/>
      <c r="Q33" s="183"/>
      <c r="R33" s="183"/>
      <c r="S33" s="1"/>
      <c r="T33" s="1"/>
      <c r="U33" s="1"/>
      <c r="V33" s="3"/>
    </row>
    <row r="34" customFormat="false" ht="15" hidden="false" customHeight="false" outlineLevel="0" collapsed="false">
      <c r="A34" s="3"/>
      <c r="C34" s="174" t="s">
        <v>195</v>
      </c>
      <c r="D34" s="1"/>
      <c r="E34" s="1"/>
      <c r="F34" s="1"/>
      <c r="G34" s="172" t="n">
        <f aca="false">'10 Year Summary'!E6</f>
        <v>1709</v>
      </c>
      <c r="H34" s="1"/>
      <c r="I34" s="1"/>
      <c r="J34" s="183"/>
      <c r="K34" s="183"/>
      <c r="L34" s="183"/>
      <c r="M34" s="183"/>
      <c r="N34" s="183"/>
      <c r="O34" s="183"/>
      <c r="P34" s="183"/>
      <c r="Q34" s="183"/>
      <c r="R34" s="183"/>
      <c r="S34" s="1"/>
      <c r="T34" s="1"/>
      <c r="U34" s="1"/>
      <c r="V34" s="3"/>
    </row>
    <row r="35" customFormat="false" ht="15" hidden="false" customHeight="false" outlineLevel="0" collapsed="false">
      <c r="A35" s="3"/>
      <c r="C35" s="170" t="s">
        <v>196</v>
      </c>
      <c r="D35" s="1"/>
      <c r="E35" s="1"/>
      <c r="F35" s="1"/>
      <c r="G35" s="172" t="n">
        <f aca="false">'10 Year Summary'!E14</f>
        <v>1709</v>
      </c>
      <c r="H35" s="1"/>
      <c r="I35" s="1"/>
      <c r="J35" s="173"/>
      <c r="K35" s="173"/>
      <c r="L35" s="173"/>
      <c r="M35" s="173"/>
      <c r="N35" s="173"/>
      <c r="O35" s="173"/>
      <c r="P35" s="173"/>
      <c r="Q35" s="173"/>
      <c r="R35" s="173"/>
      <c r="S35" s="1"/>
      <c r="T35" s="1"/>
      <c r="U35" s="1"/>
      <c r="V35" s="3"/>
    </row>
    <row r="36" customFormat="false" ht="15" hidden="false" customHeight="false" outlineLevel="0" collapsed="false">
      <c r="A36" s="3"/>
      <c r="C36" s="170" t="s">
        <v>197</v>
      </c>
      <c r="D36" s="1"/>
      <c r="E36" s="1"/>
      <c r="F36" s="1"/>
      <c r="G36" s="172" t="n">
        <f aca="false">'10 Year Summary'!E15</f>
        <v>20508</v>
      </c>
      <c r="H36" s="1"/>
      <c r="I36" s="1"/>
      <c r="J36" s="47"/>
      <c r="K36" s="47"/>
      <c r="L36" s="47"/>
      <c r="M36" s="47"/>
      <c r="N36" s="47"/>
      <c r="O36" s="47"/>
      <c r="P36" s="47"/>
      <c r="Q36" s="47"/>
      <c r="R36" s="47"/>
      <c r="S36" s="1"/>
      <c r="T36" s="1"/>
      <c r="U36" s="1"/>
      <c r="V36" s="3"/>
    </row>
    <row r="37" customFormat="false" ht="15" hidden="false" customHeight="false" outlineLevel="0" collapsed="false">
      <c r="A37" s="3"/>
      <c r="C37" s="170" t="s">
        <v>198</v>
      </c>
      <c r="D37" s="1"/>
      <c r="E37" s="1"/>
      <c r="F37" s="1"/>
      <c r="G37" s="172" t="n">
        <f aca="false">'10 Year Summary'!E22</f>
        <v>0</v>
      </c>
      <c r="H37" s="1"/>
      <c r="I37" s="1"/>
      <c r="J37" s="47"/>
      <c r="K37" s="47"/>
      <c r="L37" s="47"/>
      <c r="M37" s="47"/>
      <c r="N37" s="47"/>
      <c r="O37" s="47"/>
      <c r="P37" s="47"/>
      <c r="Q37" s="47"/>
      <c r="R37" s="47"/>
      <c r="S37" s="1"/>
      <c r="T37" s="1"/>
      <c r="U37" s="1"/>
      <c r="V37" s="3"/>
    </row>
    <row r="38" customFormat="false" ht="15" hidden="false" customHeight="false" outlineLevel="0" collapsed="false">
      <c r="A38" s="3"/>
      <c r="C38" s="169"/>
      <c r="D38" s="1"/>
      <c r="E38" s="1"/>
      <c r="F38" s="1"/>
      <c r="G38" s="1"/>
      <c r="H38" s="1"/>
      <c r="I38" s="1"/>
      <c r="J38" s="47"/>
      <c r="K38" s="47"/>
      <c r="L38" s="47"/>
      <c r="M38" s="47"/>
      <c r="N38" s="47"/>
      <c r="O38" s="47"/>
      <c r="P38" s="47"/>
      <c r="Q38" s="47"/>
      <c r="R38" s="47"/>
      <c r="S38" s="1"/>
      <c r="T38" s="1"/>
      <c r="U38" s="1"/>
      <c r="V38" s="3"/>
    </row>
    <row r="39" customFormat="false" ht="15" hidden="false" customHeight="false" outlineLevel="0" collapsed="false">
      <c r="A39" s="3"/>
      <c r="C39" s="185" t="s">
        <v>205</v>
      </c>
      <c r="D39" s="186"/>
      <c r="E39" s="186"/>
      <c r="F39" s="186"/>
      <c r="G39" s="186"/>
      <c r="H39" s="1"/>
      <c r="I39" s="1"/>
      <c r="J39" s="47"/>
      <c r="K39" s="47"/>
      <c r="L39" s="47"/>
      <c r="M39" s="47"/>
      <c r="N39" s="47"/>
      <c r="O39" s="47"/>
      <c r="P39" s="47"/>
      <c r="Q39" s="47"/>
      <c r="R39" s="47"/>
      <c r="S39" s="1"/>
      <c r="T39" s="1"/>
      <c r="U39" s="1"/>
      <c r="V39" s="3"/>
    </row>
    <row r="40" customFormat="false" ht="15" hidden="false" customHeight="false" outlineLevel="0" collapsed="false">
      <c r="A40" s="3"/>
      <c r="C40" s="169"/>
      <c r="D40" s="1"/>
      <c r="E40" s="1"/>
      <c r="F40" s="1"/>
      <c r="G40" s="1"/>
      <c r="H40" s="1"/>
      <c r="I40" s="1"/>
      <c r="J40" s="47"/>
      <c r="K40" s="47"/>
      <c r="L40" s="47"/>
      <c r="M40" s="47"/>
      <c r="N40" s="47"/>
      <c r="O40" s="47"/>
      <c r="P40" s="47"/>
      <c r="Q40" s="47"/>
      <c r="R40" s="47"/>
      <c r="S40" s="1"/>
      <c r="T40" s="1"/>
      <c r="U40" s="1"/>
      <c r="V40" s="3"/>
    </row>
    <row r="41" customFormat="false" ht="15" hidden="false" customHeight="false" outlineLevel="0" collapsed="false">
      <c r="A41" s="3"/>
      <c r="C41" s="170" t="s">
        <v>191</v>
      </c>
      <c r="D41" s="1"/>
      <c r="E41" s="1"/>
      <c r="F41" s="1"/>
      <c r="G41" s="172" t="n">
        <f aca="false">'10 Year Summary'!F11</f>
        <v>0</v>
      </c>
      <c r="H41" s="1"/>
      <c r="I41" s="1"/>
      <c r="J41" s="47"/>
      <c r="K41" s="47"/>
      <c r="L41" s="47"/>
      <c r="M41" s="47"/>
      <c r="N41" s="47"/>
      <c r="O41" s="47"/>
      <c r="P41" s="47"/>
      <c r="Q41" s="47"/>
      <c r="R41" s="47"/>
      <c r="S41" s="1"/>
      <c r="T41" s="1"/>
      <c r="U41" s="1"/>
      <c r="V41" s="3"/>
    </row>
    <row r="42" customFormat="false" ht="15" hidden="false" customHeight="false" outlineLevel="0" collapsed="false">
      <c r="A42" s="3"/>
      <c r="C42" s="174" t="s">
        <v>193</v>
      </c>
      <c r="D42" s="1"/>
      <c r="E42" s="1"/>
      <c r="F42" s="1"/>
      <c r="G42" s="172" t="n">
        <f aca="false">'10 Year Summary'!F10</f>
        <v>0</v>
      </c>
      <c r="H42" s="1"/>
      <c r="I42" s="1"/>
      <c r="J42" s="173"/>
      <c r="K42" s="173"/>
      <c r="L42" s="173"/>
      <c r="M42" s="173"/>
      <c r="N42" s="173"/>
      <c r="O42" s="173"/>
      <c r="P42" s="173"/>
      <c r="Q42" s="173"/>
      <c r="R42" s="173"/>
      <c r="S42" s="1"/>
      <c r="T42" s="1"/>
      <c r="U42" s="1"/>
      <c r="V42" s="3"/>
    </row>
    <row r="43" customFormat="false" ht="15" hidden="false" customHeight="true" outlineLevel="0" collapsed="false">
      <c r="A43" s="3"/>
      <c r="C43" s="174" t="s">
        <v>194</v>
      </c>
      <c r="D43" s="1"/>
      <c r="E43" s="1"/>
      <c r="F43" s="1"/>
      <c r="G43" s="172" t="n">
        <f aca="false">'10 Year Summary'!F7</f>
        <v>0</v>
      </c>
      <c r="H43" s="1"/>
      <c r="I43" s="1"/>
      <c r="J43" s="47"/>
      <c r="K43" s="47"/>
      <c r="L43" s="47"/>
      <c r="M43" s="47"/>
      <c r="N43" s="47"/>
      <c r="O43" s="47"/>
      <c r="P43" s="47"/>
      <c r="Q43" s="47"/>
      <c r="R43" s="47"/>
      <c r="S43" s="1"/>
      <c r="T43" s="1"/>
      <c r="U43" s="1"/>
      <c r="V43" s="3"/>
    </row>
    <row r="44" customFormat="false" ht="15" hidden="false" customHeight="false" outlineLevel="0" collapsed="false">
      <c r="A44" s="3"/>
      <c r="C44" s="174" t="s">
        <v>195</v>
      </c>
      <c r="D44" s="1"/>
      <c r="E44" s="1"/>
      <c r="F44" s="1"/>
      <c r="G44" s="172" t="n">
        <f aca="false">'10 Year Summary'!F6</f>
        <v>1709</v>
      </c>
      <c r="H44" s="1"/>
      <c r="I44" s="1"/>
      <c r="J44" s="47"/>
      <c r="K44" s="47"/>
      <c r="L44" s="47"/>
      <c r="M44" s="47"/>
      <c r="N44" s="47"/>
      <c r="O44" s="47"/>
      <c r="P44" s="47"/>
      <c r="Q44" s="47"/>
      <c r="R44" s="47"/>
      <c r="S44" s="1"/>
      <c r="T44" s="1"/>
      <c r="U44" s="1"/>
      <c r="V44" s="3"/>
    </row>
    <row r="45" customFormat="false" ht="15" hidden="false" customHeight="false" outlineLevel="0" collapsed="false">
      <c r="A45" s="3"/>
      <c r="C45" s="170" t="s">
        <v>196</v>
      </c>
      <c r="D45" s="1"/>
      <c r="E45" s="1"/>
      <c r="F45" s="1"/>
      <c r="G45" s="172" t="n">
        <f aca="false">'10 Year Summary'!F14</f>
        <v>1709</v>
      </c>
      <c r="H45" s="1"/>
      <c r="I45" s="1"/>
      <c r="J45" s="47"/>
      <c r="K45" s="47"/>
      <c r="L45" s="47"/>
      <c r="M45" s="47"/>
      <c r="N45" s="47"/>
      <c r="O45" s="47"/>
      <c r="P45" s="47"/>
      <c r="Q45" s="47"/>
      <c r="R45" s="47"/>
      <c r="S45" s="1"/>
      <c r="T45" s="1"/>
      <c r="U45" s="1"/>
      <c r="V45" s="3"/>
    </row>
    <row r="46" customFormat="false" ht="15" hidden="false" customHeight="false" outlineLevel="0" collapsed="false">
      <c r="A46" s="3"/>
      <c r="C46" s="170" t="s">
        <v>197</v>
      </c>
      <c r="D46" s="1"/>
      <c r="E46" s="1"/>
      <c r="F46" s="1"/>
      <c r="G46" s="172" t="n">
        <f aca="false">'10 Year Summary'!F15</f>
        <v>20508</v>
      </c>
      <c r="H46" s="1"/>
      <c r="I46" s="1"/>
      <c r="J46" s="47"/>
      <c r="K46" s="47"/>
      <c r="L46" s="47"/>
      <c r="M46" s="47"/>
      <c r="N46" s="47"/>
      <c r="O46" s="47"/>
      <c r="P46" s="47"/>
      <c r="Q46" s="47"/>
      <c r="R46" s="47"/>
      <c r="S46" s="1"/>
      <c r="T46" s="1"/>
      <c r="U46" s="1"/>
      <c r="V46" s="3"/>
    </row>
    <row r="47" customFormat="false" ht="15" hidden="false" customHeight="false" outlineLevel="0" collapsed="false">
      <c r="A47" s="3"/>
      <c r="C47" s="170" t="s">
        <v>198</v>
      </c>
      <c r="D47" s="1"/>
      <c r="E47" s="1"/>
      <c r="F47" s="1"/>
      <c r="G47" s="172" t="n">
        <f aca="false">'10 Year Summary'!F22</f>
        <v>0</v>
      </c>
      <c r="H47" s="1"/>
      <c r="I47" s="1"/>
      <c r="J47" s="47"/>
      <c r="K47" s="47"/>
      <c r="L47" s="47"/>
      <c r="M47" s="47"/>
      <c r="N47" s="47"/>
      <c r="O47" s="47"/>
      <c r="P47" s="47"/>
      <c r="Q47" s="47"/>
      <c r="R47" s="47"/>
      <c r="S47" s="1"/>
      <c r="T47" s="1"/>
      <c r="U47" s="1"/>
      <c r="V47" s="3"/>
    </row>
    <row r="48" customFormat="false" ht="15" hidden="false" customHeight="false" outlineLevel="0" collapsed="false">
      <c r="A48" s="3"/>
      <c r="C48" s="78"/>
      <c r="D48" s="1"/>
      <c r="E48" s="1"/>
      <c r="F48" s="1"/>
      <c r="G48" s="1"/>
      <c r="H48" s="1"/>
      <c r="I48" s="1"/>
      <c r="J48" s="173"/>
      <c r="K48" s="173"/>
      <c r="L48" s="173"/>
      <c r="M48" s="173"/>
      <c r="N48" s="173"/>
      <c r="O48" s="173"/>
      <c r="P48" s="173"/>
      <c r="Q48" s="173"/>
      <c r="R48" s="173"/>
      <c r="S48" s="1"/>
      <c r="T48" s="1"/>
      <c r="U48" s="1"/>
      <c r="V48" s="3"/>
    </row>
    <row r="49" customFormat="false" ht="15" hidden="false" customHeight="false" outlineLevel="0" collapsed="false">
      <c r="A49" s="3"/>
      <c r="B49" s="3"/>
      <c r="C49" s="162"/>
      <c r="D49" s="3"/>
      <c r="E49" s="3"/>
      <c r="F49" s="3"/>
      <c r="G49" s="3"/>
      <c r="H49" s="3"/>
      <c r="I49" s="3"/>
      <c r="J49" s="3"/>
      <c r="K49" s="3"/>
      <c r="L49" s="3"/>
      <c r="M49" s="3"/>
      <c r="N49" s="3"/>
      <c r="O49" s="3"/>
      <c r="P49" s="3"/>
      <c r="Q49" s="3"/>
      <c r="R49" s="3"/>
      <c r="S49" s="3"/>
      <c r="T49" s="3"/>
      <c r="U49" s="3"/>
      <c r="V49" s="3"/>
    </row>
    <row r="50" customFormat="false" ht="15" hidden="false" customHeight="false" outlineLevel="0" collapsed="false">
      <c r="A50" s="1"/>
      <c r="C50" s="187"/>
    </row>
    <row r="51" customFormat="false" ht="15" hidden="false" customHeight="false" outlineLevel="0" collapsed="false">
      <c r="A51" s="1"/>
      <c r="C51" s="187"/>
    </row>
    <row r="52" customFormat="false" ht="15" hidden="false" customHeight="false" outlineLevel="0" collapsed="false">
      <c r="A52" s="1"/>
      <c r="C52" s="187"/>
    </row>
    <row r="53" customFormat="false" ht="15" hidden="false" customHeight="false" outlineLevel="0" collapsed="false">
      <c r="A53" s="1"/>
      <c r="C53" s="187"/>
    </row>
    <row r="54" customFormat="false" ht="15" hidden="false" customHeight="false" outlineLevel="0" collapsed="false">
      <c r="A54" s="1"/>
      <c r="C54" s="187"/>
    </row>
    <row r="55" customFormat="false" ht="15" hidden="false" customHeight="false" outlineLevel="0" collapsed="false">
      <c r="A55" s="1"/>
      <c r="C55" s="187"/>
    </row>
    <row r="56" customFormat="false" ht="15" hidden="false" customHeight="false" outlineLevel="0" collapsed="false">
      <c r="A56" s="1"/>
      <c r="C56" s="187"/>
    </row>
    <row r="57" customFormat="false" ht="14.25" hidden="false" customHeight="false" outlineLevel="0" collapsed="false">
      <c r="A57" s="1"/>
      <c r="C57" s="188"/>
    </row>
    <row r="58" customFormat="false" ht="15" hidden="false" customHeight="false" outlineLevel="0" collapsed="false">
      <c r="A58" s="1"/>
      <c r="C58" s="187"/>
    </row>
    <row r="59" customFormat="false" ht="15" hidden="false" customHeight="false" outlineLevel="0" collapsed="false">
      <c r="A59" s="1"/>
      <c r="C59" s="187"/>
    </row>
    <row r="60" customFormat="false" ht="14.25" hidden="false" customHeight="false" outlineLevel="0" collapsed="false">
      <c r="A60" s="1"/>
    </row>
  </sheetData>
  <sheetProtection algorithmName="SHA-512" hashValue="PhbAzDccrXl4DL7kqlr8geoSWQGayiHO55TYo2BNAyDbCLkjO+yJEPLDfwJgMvKBsvWCDw3oqz5GY4g3AM3abg==" saltValue="GaSSJ5eUAj3zB9YXaFFTbQ==" spinCount="100000" sheet="true" selectLockedCells="true" selectUnlockedCells="true"/>
  <mergeCells count="8">
    <mergeCell ref="L3:O3"/>
    <mergeCell ref="J5:R13"/>
    <mergeCell ref="J15:R18"/>
    <mergeCell ref="J20:R23"/>
    <mergeCell ref="J24:R26"/>
    <mergeCell ref="J28:R34"/>
    <mergeCell ref="J36:R41"/>
    <mergeCell ref="J43:R47"/>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9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pane xSplit="1" ySplit="8" topLeftCell="B9" activePane="bottomRight" state="frozen"/>
      <selection pane="topLeft" activeCell="A1" activeCellId="0" sqref="A1"/>
      <selection pane="topRight" activeCell="B1" activeCellId="0" sqref="B1"/>
      <selection pane="bottomLeft" activeCell="A9" activeCellId="0" sqref="A9"/>
      <selection pane="bottomRight" activeCell="D14" activeCellId="0" sqref="D14"/>
    </sheetView>
  </sheetViews>
  <sheetFormatPr defaultColWidth="8.6875" defaultRowHeight="14.25" zeroHeight="false" outlineLevelRow="0" outlineLevelCol="0"/>
  <cols>
    <col collapsed="false" customWidth="true" hidden="false" outlineLevel="0" max="1" min="1" style="0" width="35.54"/>
    <col collapsed="false" customWidth="true" hidden="false" outlineLevel="0" max="2" min="2" style="0" width="15.81"/>
    <col collapsed="false" customWidth="false" hidden="false" outlineLevel="0" max="3" min="3" style="189" width="8.72"/>
    <col collapsed="false" customWidth="true" hidden="false" outlineLevel="0" max="4" min="4" style="0" width="16.54"/>
    <col collapsed="false" customWidth="true" hidden="false" outlineLevel="0" max="5" min="5" style="0" width="9.73"/>
    <col collapsed="false" customWidth="true" hidden="false" outlineLevel="0" max="21" min="6" style="0" width="12.18"/>
    <col collapsed="false" customWidth="true" hidden="false" outlineLevel="0" max="33" min="22" style="0" width="13.55"/>
  </cols>
  <sheetData>
    <row r="1" customFormat="false" ht="11.25" hidden="false" customHeight="true" outlineLevel="0" collapsed="false">
      <c r="A1" s="3"/>
      <c r="B1" s="190"/>
      <c r="C1" s="191"/>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row>
    <row r="2" customFormat="false" ht="28.5" hidden="false" customHeight="true" outlineLevel="0" collapsed="false">
      <c r="A2" s="3"/>
      <c r="B2" s="190"/>
      <c r="C2" s="191"/>
      <c r="D2" s="190"/>
      <c r="E2" s="192" t="s">
        <v>206</v>
      </c>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row>
    <row r="3" customFormat="false" ht="4.5" hidden="true" customHeight="true" outlineLevel="0" collapsed="false">
      <c r="A3" s="3"/>
      <c r="B3" s="190"/>
      <c r="C3" s="191"/>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customFormat="false" ht="14.25" hidden="true" customHeight="false" outlineLevel="0" collapsed="false">
      <c r="A4" s="3"/>
      <c r="B4" s="190"/>
      <c r="C4" s="191"/>
      <c r="D4" s="190"/>
      <c r="E4" s="190"/>
      <c r="F4" s="190"/>
      <c r="G4" s="190"/>
      <c r="H4" s="190"/>
      <c r="I4" s="193" t="n">
        <f aca="false">+H5+1</f>
        <v>6</v>
      </c>
      <c r="J4" s="190"/>
      <c r="K4" s="190"/>
      <c r="L4" s="190"/>
      <c r="M4" s="190"/>
      <c r="N4" s="190"/>
      <c r="O4" s="190"/>
      <c r="P4" s="190"/>
      <c r="Q4" s="190"/>
      <c r="R4" s="190"/>
      <c r="S4" s="190"/>
      <c r="T4" s="190"/>
      <c r="U4" s="190"/>
      <c r="V4" s="190"/>
      <c r="W4" s="190"/>
      <c r="X4" s="190"/>
      <c r="Y4" s="190"/>
      <c r="Z4" s="190"/>
      <c r="AA4" s="190"/>
      <c r="AB4" s="190"/>
      <c r="AC4" s="190"/>
      <c r="AD4" s="190"/>
      <c r="AE4" s="190"/>
      <c r="AF4" s="190"/>
      <c r="AG4" s="190"/>
    </row>
    <row r="5" customFormat="false" ht="14.25" hidden="false" customHeight="false" outlineLevel="0" collapsed="false">
      <c r="A5" s="194"/>
      <c r="B5" s="195" t="s">
        <v>207</v>
      </c>
      <c r="C5" s="196"/>
      <c r="D5" s="197" t="n">
        <v>1</v>
      </c>
      <c r="E5" s="197" t="n">
        <f aca="false">+D5+1</f>
        <v>2</v>
      </c>
      <c r="F5" s="197" t="n">
        <f aca="false">+E5+1</f>
        <v>3</v>
      </c>
      <c r="G5" s="197" t="n">
        <f aca="false">+F5+1</f>
        <v>4</v>
      </c>
      <c r="H5" s="197" t="n">
        <f aca="false">+G5+1</f>
        <v>5</v>
      </c>
      <c r="I5" s="197" t="n">
        <f aca="false">+H5+1</f>
        <v>6</v>
      </c>
      <c r="J5" s="197" t="n">
        <f aca="false">+I4+1</f>
        <v>7</v>
      </c>
      <c r="K5" s="197" t="n">
        <f aca="false">+J5+1</f>
        <v>8</v>
      </c>
      <c r="L5" s="197" t="n">
        <f aca="false">+K5+1</f>
        <v>9</v>
      </c>
      <c r="M5" s="197" t="n">
        <f aca="false">+L5+1</f>
        <v>10</v>
      </c>
      <c r="N5" s="197" t="n">
        <f aca="false">+M5+1</f>
        <v>11</v>
      </c>
      <c r="O5" s="197" t="n">
        <f aca="false">+N5+1</f>
        <v>12</v>
      </c>
      <c r="P5" s="197" t="n">
        <f aca="false">+O5+1</f>
        <v>13</v>
      </c>
      <c r="Q5" s="197" t="n">
        <f aca="false">+P5+1</f>
        <v>14</v>
      </c>
      <c r="R5" s="197" t="n">
        <f aca="false">+Q5+1</f>
        <v>15</v>
      </c>
      <c r="S5" s="197" t="n">
        <f aca="false">+R5+1</f>
        <v>16</v>
      </c>
      <c r="T5" s="197" t="n">
        <f aca="false">+S5+1</f>
        <v>17</v>
      </c>
      <c r="U5" s="197" t="n">
        <f aca="false">+T5+1</f>
        <v>18</v>
      </c>
      <c r="V5" s="197" t="n">
        <f aca="false">+U5+1</f>
        <v>19</v>
      </c>
      <c r="W5" s="197" t="n">
        <f aca="false">+V5+1</f>
        <v>20</v>
      </c>
      <c r="X5" s="197" t="n">
        <f aca="false">+W5+1</f>
        <v>21</v>
      </c>
      <c r="Y5" s="197" t="n">
        <f aca="false">+X5+1</f>
        <v>22</v>
      </c>
      <c r="Z5" s="197" t="n">
        <f aca="false">+Y5+1</f>
        <v>23</v>
      </c>
      <c r="AA5" s="197" t="n">
        <f aca="false">+Z5+1</f>
        <v>24</v>
      </c>
      <c r="AB5" s="197" t="n">
        <f aca="false">+AA5+1</f>
        <v>25</v>
      </c>
      <c r="AC5" s="197" t="n">
        <f aca="false">+AB5+1</f>
        <v>26</v>
      </c>
      <c r="AD5" s="197" t="n">
        <f aca="false">+AC5+1</f>
        <v>27</v>
      </c>
      <c r="AE5" s="197" t="n">
        <f aca="false">+AD5+1</f>
        <v>28</v>
      </c>
      <c r="AF5" s="197" t="n">
        <f aca="false">+AE5+1</f>
        <v>29</v>
      </c>
      <c r="AG5" s="197" t="n">
        <f aca="false">+AF5+1</f>
        <v>30</v>
      </c>
    </row>
    <row r="6" customFormat="false" ht="14.25" hidden="false" customHeight="false" outlineLevel="0" collapsed="false">
      <c r="A6" s="194"/>
      <c r="B6" s="198" t="s">
        <v>208</v>
      </c>
      <c r="C6" s="199"/>
      <c r="D6" s="197" t="n">
        <f aca="true">DATEDIF('Input Form'!$D$23, TODAY(), "y")</f>
        <v>123</v>
      </c>
      <c r="E6" s="197" t="n">
        <f aca="false">+D6+1</f>
        <v>124</v>
      </c>
      <c r="F6" s="197" t="n">
        <f aca="false">+E6+1</f>
        <v>125</v>
      </c>
      <c r="G6" s="197" t="n">
        <f aca="false">+F6+1</f>
        <v>126</v>
      </c>
      <c r="H6" s="197" t="n">
        <f aca="false">+G6+1</f>
        <v>127</v>
      </c>
      <c r="I6" s="197" t="n">
        <f aca="false">+H6+1</f>
        <v>128</v>
      </c>
      <c r="J6" s="197" t="n">
        <f aca="false">+I6+1</f>
        <v>129</v>
      </c>
      <c r="K6" s="197" t="n">
        <f aca="false">+J6+1</f>
        <v>130</v>
      </c>
      <c r="L6" s="197" t="n">
        <f aca="false">+K6+1</f>
        <v>131</v>
      </c>
      <c r="M6" s="197" t="n">
        <f aca="false">+L6+1</f>
        <v>132</v>
      </c>
      <c r="N6" s="197" t="n">
        <f aca="false">+M6+1</f>
        <v>133</v>
      </c>
      <c r="O6" s="197" t="n">
        <f aca="false">+N6+1</f>
        <v>134</v>
      </c>
      <c r="P6" s="197" t="n">
        <f aca="false">+O6+1</f>
        <v>135</v>
      </c>
      <c r="Q6" s="197" t="n">
        <f aca="false">+P6+1</f>
        <v>136</v>
      </c>
      <c r="R6" s="197" t="n">
        <f aca="false">+Q6+1</f>
        <v>137</v>
      </c>
      <c r="S6" s="197" t="n">
        <f aca="false">+R6+1</f>
        <v>138</v>
      </c>
      <c r="T6" s="197" t="n">
        <f aca="false">+S6+1</f>
        <v>139</v>
      </c>
      <c r="U6" s="197" t="n">
        <f aca="false">+T6+1</f>
        <v>140</v>
      </c>
      <c r="V6" s="197" t="n">
        <f aca="false">+U6+1</f>
        <v>141</v>
      </c>
      <c r="W6" s="197" t="n">
        <f aca="false">+V6+1</f>
        <v>142</v>
      </c>
      <c r="X6" s="197" t="n">
        <f aca="false">+W6+1</f>
        <v>143</v>
      </c>
      <c r="Y6" s="197" t="n">
        <f aca="false">+X6+1</f>
        <v>144</v>
      </c>
      <c r="Z6" s="197" t="n">
        <f aca="false">+Y6+1</f>
        <v>145</v>
      </c>
      <c r="AA6" s="197" t="n">
        <f aca="false">+Z6+1</f>
        <v>146</v>
      </c>
      <c r="AB6" s="197" t="n">
        <f aca="false">+AA6+1</f>
        <v>147</v>
      </c>
      <c r="AC6" s="197" t="n">
        <f aca="false">+AB6+1</f>
        <v>148</v>
      </c>
      <c r="AD6" s="197" t="n">
        <f aca="false">+AC6+1</f>
        <v>149</v>
      </c>
      <c r="AE6" s="197" t="n">
        <f aca="false">+AD6+1</f>
        <v>150</v>
      </c>
      <c r="AF6" s="197" t="n">
        <f aca="false">+AE6+1</f>
        <v>151</v>
      </c>
      <c r="AG6" s="197" t="n">
        <f aca="false">+AF6+1</f>
        <v>152</v>
      </c>
    </row>
    <row r="7" s="203" customFormat="true" ht="14.25" hidden="false" customHeight="false" outlineLevel="0" collapsed="false">
      <c r="A7" s="194"/>
      <c r="B7" s="200" t="s">
        <v>209</v>
      </c>
      <c r="C7" s="201"/>
      <c r="D7" s="202" t="n">
        <f aca="false">YEAR('Input Form'!D19)</f>
        <v>1900</v>
      </c>
      <c r="E7" s="202" t="n">
        <f aca="false">+D7+1</f>
        <v>1901</v>
      </c>
      <c r="F7" s="202" t="n">
        <f aca="false">+E7+1</f>
        <v>1902</v>
      </c>
      <c r="G7" s="202" t="n">
        <f aca="false">+F7+1</f>
        <v>1903</v>
      </c>
      <c r="H7" s="202" t="n">
        <f aca="false">+G7+1</f>
        <v>1904</v>
      </c>
      <c r="I7" s="202" t="n">
        <f aca="false">+H7+1</f>
        <v>1905</v>
      </c>
      <c r="J7" s="202" t="n">
        <f aca="false">+I7+1</f>
        <v>1906</v>
      </c>
      <c r="K7" s="202" t="n">
        <f aca="false">+J7+1</f>
        <v>1907</v>
      </c>
      <c r="L7" s="202" t="n">
        <f aca="false">+K7+1</f>
        <v>1908</v>
      </c>
      <c r="M7" s="202" t="n">
        <f aca="false">+L7+1</f>
        <v>1909</v>
      </c>
      <c r="N7" s="202" t="n">
        <f aca="false">+M7+1</f>
        <v>1910</v>
      </c>
      <c r="O7" s="202" t="n">
        <f aca="false">+N7+1</f>
        <v>1911</v>
      </c>
      <c r="P7" s="202" t="n">
        <f aca="false">+O7+1</f>
        <v>1912</v>
      </c>
      <c r="Q7" s="202" t="n">
        <f aca="false">+P7+1</f>
        <v>1913</v>
      </c>
      <c r="R7" s="202" t="n">
        <f aca="false">+Q7+1</f>
        <v>1914</v>
      </c>
      <c r="S7" s="202" t="n">
        <f aca="false">+R7+1</f>
        <v>1915</v>
      </c>
      <c r="T7" s="202" t="n">
        <f aca="false">+S7+1</f>
        <v>1916</v>
      </c>
      <c r="U7" s="202" t="n">
        <f aca="false">+T7+1</f>
        <v>1917</v>
      </c>
      <c r="V7" s="202" t="n">
        <f aca="false">+U7+1</f>
        <v>1918</v>
      </c>
      <c r="W7" s="202" t="n">
        <f aca="false">+V7+1</f>
        <v>1919</v>
      </c>
      <c r="X7" s="202" t="n">
        <f aca="false">+W7+1</f>
        <v>1920</v>
      </c>
      <c r="Y7" s="202" t="n">
        <f aca="false">+X7+1</f>
        <v>1921</v>
      </c>
      <c r="Z7" s="202" t="n">
        <f aca="false">+Y7+1</f>
        <v>1922</v>
      </c>
      <c r="AA7" s="202" t="n">
        <f aca="false">+Z7+1</f>
        <v>1923</v>
      </c>
      <c r="AB7" s="202" t="n">
        <f aca="false">+AA7+1</f>
        <v>1924</v>
      </c>
      <c r="AC7" s="202" t="n">
        <f aca="false">+AB7+1</f>
        <v>1925</v>
      </c>
      <c r="AD7" s="202" t="n">
        <f aca="false">+AC7+1</f>
        <v>1926</v>
      </c>
      <c r="AE7" s="202" t="n">
        <f aca="false">+AD7+1</f>
        <v>1927</v>
      </c>
      <c r="AF7" s="202" t="n">
        <f aca="false">+AE7+1</f>
        <v>1928</v>
      </c>
      <c r="AG7" s="202" t="n">
        <f aca="false">+AF7+1</f>
        <v>1929</v>
      </c>
    </row>
    <row r="8" customFormat="false" ht="29.25" hidden="false" customHeight="false" outlineLevel="0" collapsed="false">
      <c r="A8" s="204" t="s">
        <v>210</v>
      </c>
      <c r="B8" s="204" t="s">
        <v>211</v>
      </c>
      <c r="C8" s="205" t="s">
        <v>212</v>
      </c>
      <c r="D8" s="206"/>
      <c r="E8" s="206"/>
      <c r="F8" s="206"/>
      <c r="G8" s="206"/>
      <c r="H8" s="206"/>
      <c r="I8" s="206"/>
      <c r="J8" s="206"/>
      <c r="K8" s="206"/>
      <c r="L8" s="206"/>
      <c r="M8" s="206"/>
      <c r="N8" s="206"/>
      <c r="O8" s="206"/>
      <c r="P8" s="206"/>
      <c r="Q8" s="206"/>
      <c r="R8" s="206"/>
      <c r="S8" s="206"/>
      <c r="T8" s="206"/>
      <c r="U8" s="206"/>
      <c r="V8" s="206"/>
      <c r="W8" s="207"/>
      <c r="X8" s="207"/>
      <c r="Y8" s="207"/>
      <c r="Z8" s="207"/>
      <c r="AA8" s="207"/>
      <c r="AB8" s="207"/>
      <c r="AC8" s="207"/>
      <c r="AD8" s="207"/>
      <c r="AE8" s="207"/>
      <c r="AF8" s="207"/>
      <c r="AG8" s="207"/>
    </row>
    <row r="9" customFormat="false" ht="14.25" hidden="false" customHeight="false" outlineLevel="0" collapsed="false">
      <c r="A9" s="208" t="s">
        <v>213</v>
      </c>
      <c r="B9" s="209"/>
      <c r="C9" s="210"/>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row>
    <row r="10" customFormat="false" ht="15" hidden="false" customHeight="true" outlineLevel="0" collapsed="false">
      <c r="A10" s="212" t="str">
        <f aca="false">+'Input Form'!B97</f>
        <v>Ontario Disability Support Program (ODSP)</v>
      </c>
      <c r="B10" s="213"/>
      <c r="C10" s="214" t="n">
        <f aca="false">+'Input Form'!$E$112</f>
        <v>0</v>
      </c>
      <c r="D10" s="215" t="n">
        <f aca="false">IF(D$6&lt;65,'Input Form'!$E97,0)*(1+$C10)^(D$5-1)</f>
        <v>0</v>
      </c>
      <c r="E10" s="215" t="n">
        <f aca="false">IF(E$6&lt;65,'Input Form'!$E97,0)*(1+$C10)^(E$5-1)</f>
        <v>0</v>
      </c>
      <c r="F10" s="215" t="n">
        <f aca="false">IF(F$6&lt;65,'Input Form'!$E97,0)*(1+$C10)^(F$5-1)</f>
        <v>0</v>
      </c>
      <c r="G10" s="215" t="n">
        <f aca="false">IF(G$6&lt;65,'Input Form'!$E97,0)*(1+$C10)^(G$5-1)</f>
        <v>0</v>
      </c>
      <c r="H10" s="215" t="n">
        <f aca="false">IF(H$6&lt;65,'Input Form'!$E97,0)*(1+$C10)^(H$5-1)</f>
        <v>0</v>
      </c>
      <c r="I10" s="215" t="n">
        <f aca="false">IF(I$6&lt;65,'Input Form'!$E97,0)*(1+$C10)^(I$5-1)</f>
        <v>0</v>
      </c>
      <c r="J10" s="215" t="n">
        <f aca="false">IF(J$6&lt;65,'Input Form'!$E97,0)*(1+$C10)^(J$5-1)</f>
        <v>0</v>
      </c>
      <c r="K10" s="215" t="n">
        <f aca="false">IF(K$6&lt;65,'Input Form'!$E97,0)*(1+$C10)^(K$5-1)</f>
        <v>0</v>
      </c>
      <c r="L10" s="215" t="n">
        <f aca="false">IF(L$6&lt;65,'Input Form'!$E97,0)*(1+$C10)^(L$5-1)</f>
        <v>0</v>
      </c>
      <c r="M10" s="215" t="n">
        <f aca="false">IF(M$6&lt;65,'Input Form'!$E97,0)*(1+$C10)^(M$5-1)</f>
        <v>0</v>
      </c>
      <c r="N10" s="215" t="n">
        <f aca="false">IF(N$6&lt;65,'Input Form'!$E97,0)*(1+$C10)^(N$5-1)</f>
        <v>0</v>
      </c>
      <c r="O10" s="215" t="n">
        <f aca="false">IF(O$6&lt;65,'Input Form'!$E97,0)*(1+$C10)^(O$5-1)</f>
        <v>0</v>
      </c>
      <c r="P10" s="215" t="n">
        <f aca="false">IF(P$6&lt;65,'Input Form'!$E97,0)*(1+$C10)^(P$5-1)</f>
        <v>0</v>
      </c>
      <c r="Q10" s="215" t="n">
        <f aca="false">IF(Q$6&lt;65,'Input Form'!$E97,0)*(1+$C10)^(Q$5-1)</f>
        <v>0</v>
      </c>
      <c r="R10" s="215" t="n">
        <f aca="false">IF(R$6&lt;65,'Input Form'!$E97,0)*(1+$C10)^(R$5-1)</f>
        <v>0</v>
      </c>
      <c r="S10" s="215" t="n">
        <f aca="false">IF(S$6&lt;65,'Input Form'!$E97,0)*(1+$C10)^(S$5-1)</f>
        <v>0</v>
      </c>
      <c r="T10" s="215" t="n">
        <f aca="false">IF(T$6&lt;65,'Input Form'!$E97,0)*(1+$C10)^(T$5-1)</f>
        <v>0</v>
      </c>
      <c r="U10" s="215" t="n">
        <f aca="false">IF(U$6&lt;65,'Input Form'!$E97,0)*(1+$C10)^(U$5-1)</f>
        <v>0</v>
      </c>
      <c r="V10" s="215" t="n">
        <f aca="false">IF(V$6&lt;65,'Input Form'!$E97,0)*(1+$C10)^(V$5-1)</f>
        <v>0</v>
      </c>
      <c r="W10" s="215" t="n">
        <f aca="false">IF(W$6&lt;65,'Input Form'!$E97,0)*(1+$C10)^(W$5-1)</f>
        <v>0</v>
      </c>
      <c r="X10" s="215" t="n">
        <f aca="false">IF(X$6&lt;65,'Input Form'!$E97,0)*(1+$C10)^(X$5-1)</f>
        <v>0</v>
      </c>
      <c r="Y10" s="215" t="n">
        <f aca="false">IF(Y$6&lt;65,'Input Form'!$E97,0)*(1+$C10)^(Y$5-1)</f>
        <v>0</v>
      </c>
      <c r="Z10" s="215" t="n">
        <f aca="false">IF(Z$6&lt;65,'Input Form'!$E97,0)*(1+$C10)^(Z$5-1)</f>
        <v>0</v>
      </c>
      <c r="AA10" s="215" t="n">
        <f aca="false">IF(AA$6&lt;65,'Input Form'!$E97,0)*(1+$C10)^(AA$5-1)</f>
        <v>0</v>
      </c>
      <c r="AB10" s="215" t="n">
        <f aca="false">IF(AB$6&lt;65,'Input Form'!$E97,0)*(1+$C10)^(AB$5-1)</f>
        <v>0</v>
      </c>
      <c r="AC10" s="215" t="n">
        <f aca="false">IF(AC$6&lt;65,'Input Form'!$E97,0)*(1+$C10)^(AC$5-1)</f>
        <v>0</v>
      </c>
      <c r="AD10" s="215" t="n">
        <f aca="false">IF(AD$6&lt;65,'Input Form'!$E97,0)*(1+$C10)^(AD$5-1)</f>
        <v>0</v>
      </c>
      <c r="AE10" s="215" t="n">
        <f aca="false">IF(AE$6&lt;65,'Input Form'!$E97,0)*(1+$C10)^(AE$5-1)</f>
        <v>0</v>
      </c>
      <c r="AF10" s="215" t="n">
        <f aca="false">IF(AF$6&lt;65,'Input Form'!$E97,0)*(1+$C10)^(AF$5-1)</f>
        <v>0</v>
      </c>
      <c r="AG10" s="215" t="n">
        <f aca="false">IF(AG$6&lt;65,'Input Form'!$E97,0)*(1+$C10)^(AG$5-1)</f>
        <v>0</v>
      </c>
    </row>
    <row r="11" s="203" customFormat="true" ht="15" hidden="false" customHeight="true" outlineLevel="0" collapsed="false">
      <c r="A11" s="216" t="s">
        <v>214</v>
      </c>
      <c r="B11" s="217"/>
      <c r="C11" s="214" t="n">
        <f aca="false">+'Input Form'!$E$112</f>
        <v>0</v>
      </c>
      <c r="D11" s="218" t="n">
        <f aca="false">IF(D$6&lt;65,'Input Form'!$E98,0)*(1+$C11)^(D$5-1)</f>
        <v>0</v>
      </c>
      <c r="E11" s="218" t="n">
        <f aca="false">IF(E$6&lt;65,'Input Form'!$E98,0)*(1+$C11)^(E$5-1)</f>
        <v>0</v>
      </c>
      <c r="F11" s="218" t="n">
        <f aca="false">IF(F$6&lt;65,'Input Form'!$E98,0)*(1+$C11)^(F$5-1)</f>
        <v>0</v>
      </c>
      <c r="G11" s="218" t="n">
        <f aca="false">IF(G$6&lt;65,'Input Form'!$E98,0)*(1+$C11)^(G$5-1)</f>
        <v>0</v>
      </c>
      <c r="H11" s="218" t="n">
        <f aca="false">IF(H$6&lt;65,'Input Form'!$E98,0)*(1+$C11)^(H$5-1)</f>
        <v>0</v>
      </c>
      <c r="I11" s="218" t="n">
        <f aca="false">IF(I$6&lt;65,'Input Form'!$E98,0)*(1+$C11)^(I$5-1)</f>
        <v>0</v>
      </c>
      <c r="J11" s="218" t="n">
        <f aca="false">IF(J$6&lt;65,'Input Form'!$E98,0)*(1+$C11)^(J$5-1)</f>
        <v>0</v>
      </c>
      <c r="K11" s="218" t="n">
        <f aca="false">IF(K$6&lt;65,'Input Form'!$E98,0)*(1+$C11)^(K$5-1)</f>
        <v>0</v>
      </c>
      <c r="L11" s="218" t="n">
        <f aca="false">IF(L$6&lt;65,'Input Form'!$E98,0)*(1+$C11)^(L$5-1)</f>
        <v>0</v>
      </c>
      <c r="M11" s="218" t="n">
        <f aca="false">IF(M$6&lt;65,'Input Form'!$E98,0)*(1+$C11)^(M$5-1)</f>
        <v>0</v>
      </c>
      <c r="N11" s="218" t="n">
        <f aca="false">IF(N$6&lt;65,'Input Form'!$E98,0)*(1+$C11)^(N$5-1)</f>
        <v>0</v>
      </c>
      <c r="O11" s="218" t="n">
        <f aca="false">IF(O$6&lt;65,'Input Form'!$E98,0)*(1+$C11)^(O$5-1)</f>
        <v>0</v>
      </c>
      <c r="P11" s="218" t="n">
        <f aca="false">IF(P$6&lt;65,'Input Form'!$E98,0)*(1+$C11)^(P$5-1)</f>
        <v>0</v>
      </c>
      <c r="Q11" s="218" t="n">
        <f aca="false">IF(Q$6&lt;65,'Input Form'!$E98,0)*(1+$C11)^(Q$5-1)</f>
        <v>0</v>
      </c>
      <c r="R11" s="218" t="n">
        <f aca="false">IF(R$6&lt;65,'Input Form'!$E98,0)*(1+$C11)^(R$5-1)</f>
        <v>0</v>
      </c>
      <c r="S11" s="218" t="n">
        <f aca="false">IF(S$6&lt;65,'Input Form'!$E98,0)*(1+$C11)^(S$5-1)</f>
        <v>0</v>
      </c>
      <c r="T11" s="218" t="n">
        <f aca="false">IF(T$6&lt;65,'Input Form'!$E98,0)*(1+$C11)^(T$5-1)</f>
        <v>0</v>
      </c>
      <c r="U11" s="218" t="n">
        <f aca="false">IF(U$6&lt;65,'Input Form'!$E98,0)*(1+$C11)^(U$5-1)</f>
        <v>0</v>
      </c>
      <c r="V11" s="218" t="n">
        <f aca="false">IF(V$6&lt;65,'Input Form'!$E98,0)*(1+$C11)^(V$5-1)</f>
        <v>0</v>
      </c>
      <c r="W11" s="218" t="n">
        <f aca="false">IF(W$6&lt;65,'Input Form'!$E98,0)*(1+$C11)^(W$5-1)</f>
        <v>0</v>
      </c>
      <c r="X11" s="218" t="n">
        <f aca="false">IF(X$6&lt;65,'Input Form'!$E98,0)*(1+$C11)^(X$5-1)</f>
        <v>0</v>
      </c>
      <c r="Y11" s="218" t="n">
        <f aca="false">IF(Y$6&lt;65,'Input Form'!$E98,0)*(1+$C11)^(Y$5-1)</f>
        <v>0</v>
      </c>
      <c r="Z11" s="218" t="n">
        <f aca="false">IF(Z$6&lt;65,'Input Form'!$E98,0)*(1+$C11)^(Z$5-1)</f>
        <v>0</v>
      </c>
      <c r="AA11" s="218" t="n">
        <f aca="false">IF(AA$6&lt;65,'Input Form'!$E98,0)*(1+$C11)^(AA$5-1)</f>
        <v>0</v>
      </c>
      <c r="AB11" s="218" t="n">
        <f aca="false">IF(AB$6&lt;65,'Input Form'!$E98,0)*(1+$C11)^(AB$5-1)</f>
        <v>0</v>
      </c>
      <c r="AC11" s="218" t="n">
        <f aca="false">IF(AC$6&lt;65,'Input Form'!$E98,0)*(1+$C11)^(AC$5-1)</f>
        <v>0</v>
      </c>
      <c r="AD11" s="218" t="n">
        <f aca="false">IF(AD$6&lt;65,'Input Form'!$E98,0)*(1+$C11)^(AD$5-1)</f>
        <v>0</v>
      </c>
      <c r="AE11" s="218" t="n">
        <f aca="false">IF(AE$6&lt;65,'Input Form'!$E98,0)*(1+$C11)^(AE$5-1)</f>
        <v>0</v>
      </c>
      <c r="AF11" s="218" t="n">
        <f aca="false">IF(AF$6&lt;65,'Input Form'!$E98,0)*(1+$C11)^(AF$5-1)</f>
        <v>0</v>
      </c>
      <c r="AG11" s="218" t="n">
        <f aca="false">IF(AG$6&lt;65,'Input Form'!$E98,0)*(1+$C11)^(AG$5-1)</f>
        <v>0</v>
      </c>
    </row>
    <row r="12" customFormat="false" ht="15" hidden="false" customHeight="true" outlineLevel="0" collapsed="false">
      <c r="A12" s="212" t="str">
        <f aca="false">+'Input Form'!B99</f>
        <v>Employment if you are in receipt of ODSP </v>
      </c>
      <c r="B12" s="219"/>
      <c r="C12" s="214" t="n">
        <f aca="false">+'Input Form'!$E$112</f>
        <v>0</v>
      </c>
      <c r="D12" s="215" t="n">
        <f aca="false">IF(D$6&lt;65,'Input Form'!$E99,0)*(1+$C12)^(D$5-1)</f>
        <v>0</v>
      </c>
      <c r="E12" s="215" t="n">
        <f aca="false">IF(E$6&lt;65,'Input Form'!$E99,0)*(1+$C12)^(E$5-1)</f>
        <v>0</v>
      </c>
      <c r="F12" s="215" t="n">
        <f aca="false">IF(F$6&lt;65,'Input Form'!$E99,0)*(1+$C12)^(F$5-1)</f>
        <v>0</v>
      </c>
      <c r="G12" s="215" t="n">
        <f aca="false">IF(G$6&lt;65,'Input Form'!$E99,0)*(1+$C12)^(G$5-1)</f>
        <v>0</v>
      </c>
      <c r="H12" s="215" t="n">
        <f aca="false">IF(H$6&lt;65,'Input Form'!$E99,0)*(1+$C12)^(H$5-1)</f>
        <v>0</v>
      </c>
      <c r="I12" s="215" t="n">
        <f aca="false">IF(I$6&lt;65,'Input Form'!$E99,0)*(1+$C12)^(I$5-1)</f>
        <v>0</v>
      </c>
      <c r="J12" s="215" t="n">
        <f aca="false">IF(J$6&lt;65,'Input Form'!$E99,0)*(1+$C12)^(J$5-1)</f>
        <v>0</v>
      </c>
      <c r="K12" s="215" t="n">
        <f aca="false">IF(K$6&lt;65,'Input Form'!$E99,0)*(1+$C12)^(K$5-1)</f>
        <v>0</v>
      </c>
      <c r="L12" s="215" t="n">
        <f aca="false">IF(L$6&lt;65,'Input Form'!$E99,0)*(1+$C12)^(L$5-1)</f>
        <v>0</v>
      </c>
      <c r="M12" s="215" t="n">
        <f aca="false">IF(M$6&lt;65,'Input Form'!$E99,0)*(1+$C12)^(M$5-1)</f>
        <v>0</v>
      </c>
      <c r="N12" s="215" t="n">
        <f aca="false">IF(N$6&lt;65,'Input Form'!$E99,0)*(1+$C12)^(N$5-1)</f>
        <v>0</v>
      </c>
      <c r="O12" s="215" t="n">
        <f aca="false">IF(O$6&lt;65,'Input Form'!$E99,0)*(1+$C12)^(O$5-1)</f>
        <v>0</v>
      </c>
      <c r="P12" s="215" t="n">
        <f aca="false">IF(P$6&lt;65,'Input Form'!$E99,0)*(1+$C12)^(P$5-1)</f>
        <v>0</v>
      </c>
      <c r="Q12" s="215" t="n">
        <f aca="false">IF(Q$6&lt;65,'Input Form'!$E99,0)*(1+$C12)^(Q$5-1)</f>
        <v>0</v>
      </c>
      <c r="R12" s="215" t="n">
        <f aca="false">IF(R$6&lt;65,'Input Form'!$E99,0)*(1+$C12)^(R$5-1)</f>
        <v>0</v>
      </c>
      <c r="S12" s="215" t="n">
        <f aca="false">IF(S$6&lt;65,'Input Form'!$E99,0)*(1+$C12)^(S$5-1)</f>
        <v>0</v>
      </c>
      <c r="T12" s="215" t="n">
        <f aca="false">IF(T$6&lt;65,'Input Form'!$E99,0)*(1+$C12)^(T$5-1)</f>
        <v>0</v>
      </c>
      <c r="U12" s="215" t="n">
        <f aca="false">IF(U$6&lt;65,'Input Form'!$E99,0)*(1+$C12)^(U$5-1)</f>
        <v>0</v>
      </c>
      <c r="V12" s="215" t="n">
        <f aca="false">IF(V$6&lt;65,'Input Form'!$E99,0)*(1+$C12)^(V$5-1)</f>
        <v>0</v>
      </c>
      <c r="W12" s="215" t="n">
        <f aca="false">IF(W$6&lt;65,'Input Form'!$E99,0)*(1+$C12)^(W$5-1)</f>
        <v>0</v>
      </c>
      <c r="X12" s="215" t="n">
        <f aca="false">IF(X$6&lt;65,'Input Form'!$E99,0)*(1+$C12)^(X$5-1)</f>
        <v>0</v>
      </c>
      <c r="Y12" s="215" t="n">
        <f aca="false">IF(Y$6&lt;65,'Input Form'!$E99,0)*(1+$C12)^(Y$5-1)</f>
        <v>0</v>
      </c>
      <c r="Z12" s="215" t="n">
        <f aca="false">IF(Z$6&lt;65,'Input Form'!$E99,0)*(1+$C12)^(Z$5-1)</f>
        <v>0</v>
      </c>
      <c r="AA12" s="215" t="n">
        <f aca="false">IF(AA$6&lt;65,'Input Form'!$E99,0)*(1+$C12)^(AA$5-1)</f>
        <v>0</v>
      </c>
      <c r="AB12" s="215" t="n">
        <f aca="false">IF(AB$6&lt;65,'Input Form'!$E99,0)*(1+$C12)^(AB$5-1)</f>
        <v>0</v>
      </c>
      <c r="AC12" s="215" t="n">
        <f aca="false">IF(AC$6&lt;65,'Input Form'!$E99,0)*(1+$C12)^(AC$5-1)</f>
        <v>0</v>
      </c>
      <c r="AD12" s="215" t="n">
        <f aca="false">IF(AD$6&lt;65,'Input Form'!$E99,0)*(1+$C12)^(AD$5-1)</f>
        <v>0</v>
      </c>
      <c r="AE12" s="215" t="n">
        <f aca="false">IF(AE$6&lt;65,'Input Form'!$E99,0)*(1+$C12)^(AE$5-1)</f>
        <v>0</v>
      </c>
      <c r="AF12" s="215" t="n">
        <f aca="false">IF(AF$6&lt;65,'Input Form'!$E99,0)*(1+$C12)^(AF$5-1)</f>
        <v>0</v>
      </c>
      <c r="AG12" s="215" t="n">
        <f aca="false">IF(AG$6&lt;65,'Input Form'!$E99,0)*(1+$C12)^(AG$5-1)</f>
        <v>0</v>
      </c>
    </row>
    <row r="13" customFormat="false" ht="15" hidden="false" customHeight="true" outlineLevel="0" collapsed="false">
      <c r="A13" s="212" t="str">
        <f aca="false">+'Input Form'!B100</f>
        <v>ODSP Work related benefit</v>
      </c>
      <c r="B13" s="219"/>
      <c r="C13" s="214" t="n">
        <f aca="false">+'Input Form'!$E$112</f>
        <v>0</v>
      </c>
      <c r="D13" s="215" t="n">
        <f aca="false">IF(D$6&lt;65,'Input Form'!$E100,0)*(1+$C13)^(D$5-1)</f>
        <v>0</v>
      </c>
      <c r="E13" s="215" t="n">
        <f aca="false">IF(E$6&lt;65,'Input Form'!$E100,0)*(1+$C13)^(E$5-1)</f>
        <v>0</v>
      </c>
      <c r="F13" s="215" t="n">
        <f aca="false">IF(F$6&lt;65,'Input Form'!$E100,0)*(1+$C13)^(F$5-1)</f>
        <v>0</v>
      </c>
      <c r="G13" s="215" t="n">
        <f aca="false">IF(G$6&lt;65,'Input Form'!$E100,0)*(1+$C13)^(G$5-1)</f>
        <v>0</v>
      </c>
      <c r="H13" s="215" t="n">
        <f aca="false">IF(H$6&lt;65,'Input Form'!$E100,0)*(1+$C13)^(H$5-1)</f>
        <v>0</v>
      </c>
      <c r="I13" s="215" t="n">
        <f aca="false">IF(I$6&lt;65,'Input Form'!$E100,0)*(1+$C13)^(I$5-1)</f>
        <v>0</v>
      </c>
      <c r="J13" s="215" t="n">
        <f aca="false">IF(J$6&lt;65,'Input Form'!$E100,0)*(1+$C13)^(J$5-1)</f>
        <v>0</v>
      </c>
      <c r="K13" s="215" t="n">
        <f aca="false">IF(K$6&lt;65,'Input Form'!$E100,0)*(1+$C13)^(K$5-1)</f>
        <v>0</v>
      </c>
      <c r="L13" s="215" t="n">
        <f aca="false">IF(L$6&lt;65,'Input Form'!$E100,0)*(1+$C13)^(L$5-1)</f>
        <v>0</v>
      </c>
      <c r="M13" s="215" t="n">
        <f aca="false">IF(M$6&lt;65,'Input Form'!$E100,0)*(1+$C13)^(M$5-1)</f>
        <v>0</v>
      </c>
      <c r="N13" s="215" t="n">
        <f aca="false">IF(N$6&lt;65,'Input Form'!$E100,0)*(1+$C13)^(N$5-1)</f>
        <v>0</v>
      </c>
      <c r="O13" s="215" t="n">
        <f aca="false">IF(O$6&lt;65,'Input Form'!$E100,0)*(1+$C13)^(O$5-1)</f>
        <v>0</v>
      </c>
      <c r="P13" s="215" t="n">
        <f aca="false">IF(P$6&lt;65,'Input Form'!$E100,0)*(1+$C13)^(P$5-1)</f>
        <v>0</v>
      </c>
      <c r="Q13" s="215" t="n">
        <f aca="false">IF(Q$6&lt;65,'Input Form'!$E100,0)*(1+$C13)^(Q$5-1)</f>
        <v>0</v>
      </c>
      <c r="R13" s="215" t="n">
        <f aca="false">IF(R$6&lt;65,'Input Form'!$E100,0)*(1+$C13)^(R$5-1)</f>
        <v>0</v>
      </c>
      <c r="S13" s="215" t="n">
        <f aca="false">IF(S$6&lt;65,'Input Form'!$E100,0)*(1+$C13)^(S$5-1)</f>
        <v>0</v>
      </c>
      <c r="T13" s="215" t="n">
        <f aca="false">IF(T$6&lt;65,'Input Form'!$E100,0)*(1+$C13)^(T$5-1)</f>
        <v>0</v>
      </c>
      <c r="U13" s="215" t="n">
        <f aca="false">IF(U$6&lt;65,'Input Form'!$E100,0)*(1+$C13)^(U$5-1)</f>
        <v>0</v>
      </c>
      <c r="V13" s="215" t="n">
        <f aca="false">IF(V$6&lt;65,'Input Form'!$E100,0)*(1+$C13)^(V$5-1)</f>
        <v>0</v>
      </c>
      <c r="W13" s="215" t="n">
        <f aca="false">IF(W$6&lt;65,'Input Form'!$E100,0)*(1+$C13)^(W$5-1)</f>
        <v>0</v>
      </c>
      <c r="X13" s="215" t="n">
        <f aca="false">IF(X$6&lt;65,'Input Form'!$E100,0)*(1+$C13)^(X$5-1)</f>
        <v>0</v>
      </c>
      <c r="Y13" s="215" t="n">
        <f aca="false">IF(Y$6&lt;65,'Input Form'!$E100,0)*(1+$C13)^(Y$5-1)</f>
        <v>0</v>
      </c>
      <c r="Z13" s="215" t="n">
        <f aca="false">IF(Z$6&lt;65,'Input Form'!$E100,0)*(1+$C13)^(Z$5-1)</f>
        <v>0</v>
      </c>
      <c r="AA13" s="215" t="n">
        <f aca="false">IF(AA$6&lt;65,'Input Form'!$E100,0)*(1+$C13)^(AA$5-1)</f>
        <v>0</v>
      </c>
      <c r="AB13" s="215" t="n">
        <f aca="false">IF(AB$6&lt;65,'Input Form'!$E100,0)*(1+$C13)^(AB$5-1)</f>
        <v>0</v>
      </c>
      <c r="AC13" s="215" t="n">
        <f aca="false">IF(AC$6&lt;65,'Input Form'!$E100,0)*(1+$C13)^(AC$5-1)</f>
        <v>0</v>
      </c>
      <c r="AD13" s="215" t="n">
        <f aca="false">IF(AD$6&lt;65,'Input Form'!$E100,0)*(1+$C13)^(AD$5-1)</f>
        <v>0</v>
      </c>
      <c r="AE13" s="215" t="n">
        <f aca="false">IF(AE$6&lt;65,'Input Form'!$E100,0)*(1+$C13)^(AE$5-1)</f>
        <v>0</v>
      </c>
      <c r="AF13" s="215" t="n">
        <f aca="false">IF(AF$6&lt;65,'Input Form'!$E100,0)*(1+$C13)^(AF$5-1)</f>
        <v>0</v>
      </c>
      <c r="AG13" s="215" t="n">
        <f aca="false">IF(AG$6&lt;65,'Input Form'!$E100,0)*(1+$C13)^(AG$5-1)</f>
        <v>0</v>
      </c>
    </row>
    <row r="14" s="223" customFormat="true" ht="15" hidden="false" customHeight="true" outlineLevel="0" collapsed="false">
      <c r="A14" s="220" t="str">
        <f aca="false">+'Input Form'!B101</f>
        <v>Old Age Security</v>
      </c>
      <c r="B14" s="221"/>
      <c r="C14" s="214" t="n">
        <f aca="false">+'Input Form'!$E$112</f>
        <v>0</v>
      </c>
      <c r="D14" s="222" t="n">
        <f aca="false">IF(D$6&gt;=65,1709,0)*(1+$C14)^(D$5-1)</f>
        <v>1709</v>
      </c>
      <c r="E14" s="222" t="n">
        <f aca="false">IF(E$6&gt;=65,1709,0)*(1+$C14)^(E$5-1)</f>
        <v>1709</v>
      </c>
      <c r="F14" s="222" t="n">
        <f aca="false">IF(F$6&gt;=65,1709,0)*(1+$C14)^(F$5-1)</f>
        <v>1709</v>
      </c>
      <c r="G14" s="222" t="n">
        <f aca="false">IF(G$6&gt;=65,1709,0)*(1+$C14)^(G$5-1)</f>
        <v>1709</v>
      </c>
      <c r="H14" s="222" t="n">
        <f aca="false">IF(H$6&gt;=65,1709,0)*(1+$C14)^(H$5-1)</f>
        <v>1709</v>
      </c>
      <c r="I14" s="222" t="n">
        <f aca="false">IF(I$6&gt;=65,1709,0)*(1+$C14)^(I$5-1)</f>
        <v>1709</v>
      </c>
      <c r="J14" s="222" t="n">
        <f aca="false">IF(J$6&gt;=65,1709,0)*(1+$C14)^(J$5-1)</f>
        <v>1709</v>
      </c>
      <c r="K14" s="222" t="n">
        <f aca="false">IF(K$6&gt;=65,1709,0)*(1+$C14)^(K$5-1)</f>
        <v>1709</v>
      </c>
      <c r="L14" s="222" t="n">
        <f aca="false">IF(L$6&gt;=65,1709,0)*(1+$C14)^(L$5-1)</f>
        <v>1709</v>
      </c>
      <c r="M14" s="222" t="n">
        <f aca="false">IF(M$6&gt;=65,1709,0)*(1+$C14)^(M$5-1)</f>
        <v>1709</v>
      </c>
      <c r="N14" s="222" t="n">
        <f aca="false">IF(N$6&gt;=65,1709,0)*(1+$C14)^(N$5-1)</f>
        <v>1709</v>
      </c>
      <c r="O14" s="222" t="n">
        <f aca="false">IF(O$6&gt;=65,1709,0)*(1+$C14)^(O$5-1)</f>
        <v>1709</v>
      </c>
      <c r="P14" s="222" t="n">
        <f aca="false">IF(P$6&gt;=65,1709,0)*(1+$C14)^(P$5-1)</f>
        <v>1709</v>
      </c>
      <c r="Q14" s="222" t="n">
        <f aca="false">IF(Q$6&gt;=65,1709,0)*(1+$C14)^(Q$5-1)</f>
        <v>1709</v>
      </c>
      <c r="R14" s="222" t="n">
        <f aca="false">IF(R$6&gt;=65,1709,0)*(1+$C14)^(R$5-1)</f>
        <v>1709</v>
      </c>
      <c r="S14" s="222" t="n">
        <f aca="false">IF(S$6&gt;=65,1709,0)*(1+$C14)^(S$5-1)</f>
        <v>1709</v>
      </c>
      <c r="T14" s="222" t="n">
        <f aca="false">IF(T$6&gt;=65,1709,0)*(1+$C14)^(T$5-1)</f>
        <v>1709</v>
      </c>
      <c r="U14" s="222" t="n">
        <f aca="false">IF(U$6&gt;=65,1709,0)*(1+$C14)^(U$5-1)</f>
        <v>1709</v>
      </c>
      <c r="V14" s="222" t="n">
        <f aca="false">IF(V$6&gt;=65,1709,0)*(1+$C14)^(V$5-1)</f>
        <v>1709</v>
      </c>
      <c r="W14" s="222" t="n">
        <f aca="false">IF(W$6&gt;=65,1709,0)*(1+$C14)^(W$5-1)</f>
        <v>1709</v>
      </c>
      <c r="X14" s="222" t="n">
        <f aca="false">IF(X$6&gt;=65,1709,0)*(1+$C14)^(X$5-1)</f>
        <v>1709</v>
      </c>
      <c r="Y14" s="222" t="n">
        <f aca="false">IF(Y$6&gt;=65,1709,0)*(1+$C14)^(Y$5-1)</f>
        <v>1709</v>
      </c>
      <c r="Z14" s="222" t="n">
        <f aca="false">IF(Z$6&gt;=65,1709,0)*(1+$C14)^(Z$5-1)</f>
        <v>1709</v>
      </c>
      <c r="AA14" s="222" t="n">
        <f aca="false">IF(AA$6&gt;=65,1709,0)*(1+$C14)^(AA$5-1)</f>
        <v>1709</v>
      </c>
      <c r="AB14" s="222" t="n">
        <f aca="false">IF(AB$6&gt;=65,1709,0)*(1+$C14)^(AB$5-1)</f>
        <v>1709</v>
      </c>
      <c r="AC14" s="222" t="n">
        <f aca="false">IF(AC$6&gt;=65,1709,0)*(1+$C14)^(AC$5-1)</f>
        <v>1709</v>
      </c>
      <c r="AD14" s="222" t="n">
        <f aca="false">IF(AD$6&gt;=65,1709,0)*(1+$C14)^(AD$5-1)</f>
        <v>1709</v>
      </c>
      <c r="AE14" s="222" t="n">
        <f aca="false">IF(AE$6&gt;=65,1709,0)*(1+$C14)^(AE$5-1)</f>
        <v>1709</v>
      </c>
      <c r="AF14" s="222" t="n">
        <f aca="false">IF(AF$6&gt;=65,1709,0)*(1+$C14)^(AF$5-1)</f>
        <v>1709</v>
      </c>
      <c r="AG14" s="222" t="n">
        <f aca="false">IF(AG$6&gt;=65,1709,0)*(1+$C14)^(AG$5-1)</f>
        <v>1709</v>
      </c>
    </row>
    <row r="15" customFormat="false" ht="14.25" hidden="false" customHeight="false" outlineLevel="0" collapsed="false">
      <c r="A15" s="212" t="str">
        <f aca="false">+'Input Form'!B102</f>
        <v>Insurance</v>
      </c>
      <c r="B15" s="219"/>
      <c r="C15" s="214" t="n">
        <f aca="false">+'Input Form'!$E$112</f>
        <v>0</v>
      </c>
      <c r="D15" s="215" t="n">
        <f aca="false">('Input Form'!$E102)*(1+$C15)^(D$5-1)</f>
        <v>0</v>
      </c>
      <c r="E15" s="215" t="n">
        <f aca="false">('Input Form'!$E102)*(1+$C15)^(E$5-1)</f>
        <v>0</v>
      </c>
      <c r="F15" s="215" t="n">
        <f aca="false">('Input Form'!$E102)*(1+$C15)^(F$5-1)</f>
        <v>0</v>
      </c>
      <c r="G15" s="215" t="n">
        <f aca="false">('Input Form'!$E102)*(1+$C15)^(G$5-1)</f>
        <v>0</v>
      </c>
      <c r="H15" s="215" t="n">
        <f aca="false">('Input Form'!$E102)*(1+$C15)^(H$5-1)</f>
        <v>0</v>
      </c>
      <c r="I15" s="215" t="n">
        <f aca="false">('Input Form'!$E102)*(1+$C15)^(I$5-1)</f>
        <v>0</v>
      </c>
      <c r="J15" s="215" t="n">
        <f aca="false">('Input Form'!$E102)*(1+$C15)^(J$5-1)</f>
        <v>0</v>
      </c>
      <c r="K15" s="215" t="n">
        <f aca="false">('Input Form'!$E102)*(1+$C15)^(K$5-1)</f>
        <v>0</v>
      </c>
      <c r="L15" s="215" t="n">
        <f aca="false">('Input Form'!$E102)*(1+$C15)^(L$5-1)</f>
        <v>0</v>
      </c>
      <c r="M15" s="215" t="n">
        <f aca="false">('Input Form'!$E102)*(1+$C15)^(M$5-1)</f>
        <v>0</v>
      </c>
      <c r="N15" s="215" t="n">
        <f aca="false">('Input Form'!$E102)*(1+$C15)^(N$5-1)</f>
        <v>0</v>
      </c>
      <c r="O15" s="215" t="n">
        <f aca="false">('Input Form'!$E102)*(1+$C15)^(O$5-1)</f>
        <v>0</v>
      </c>
      <c r="P15" s="215" t="n">
        <f aca="false">('Input Form'!$E102)*(1+$C15)^(P$5-1)</f>
        <v>0</v>
      </c>
      <c r="Q15" s="215" t="n">
        <f aca="false">('Input Form'!$E102)*(1+$C15)^(Q$5-1)</f>
        <v>0</v>
      </c>
      <c r="R15" s="215" t="n">
        <f aca="false">('Input Form'!$E102)*(1+$C15)^(R$5-1)</f>
        <v>0</v>
      </c>
      <c r="S15" s="215" t="n">
        <f aca="false">('Input Form'!$E102)*(1+$C15)^(S$5-1)</f>
        <v>0</v>
      </c>
      <c r="T15" s="215" t="n">
        <f aca="false">('Input Form'!$E102)*(1+$C15)^(T$5-1)</f>
        <v>0</v>
      </c>
      <c r="U15" s="215" t="n">
        <f aca="false">('Input Form'!$E102)*(1+$C15)^(U$5-1)</f>
        <v>0</v>
      </c>
      <c r="V15" s="215" t="n">
        <f aca="false">('Input Form'!$E102)*(1+$C15)^(V$5-1)</f>
        <v>0</v>
      </c>
      <c r="W15" s="215" t="n">
        <f aca="false">('Input Form'!$E102)*(1+$C15)^(W$5-1)</f>
        <v>0</v>
      </c>
      <c r="X15" s="215" t="n">
        <f aca="false">('Input Form'!$E102)*(1+$C15)^(X$5-1)</f>
        <v>0</v>
      </c>
      <c r="Y15" s="215" t="n">
        <f aca="false">('Input Form'!$E102)*(1+$C15)^(Y$5-1)</f>
        <v>0</v>
      </c>
      <c r="Z15" s="215" t="n">
        <f aca="false">('Input Form'!$E102)*(1+$C15)^(Z$5-1)</f>
        <v>0</v>
      </c>
      <c r="AA15" s="215" t="n">
        <f aca="false">('Input Form'!$E102)*(1+$C15)^(AA$5-1)</f>
        <v>0</v>
      </c>
      <c r="AB15" s="215" t="n">
        <f aca="false">('Input Form'!$E102)*(1+$C15)^(AB$5-1)</f>
        <v>0</v>
      </c>
      <c r="AC15" s="215" t="n">
        <f aca="false">('Input Form'!$E102)*(1+$C15)^(AC$5-1)</f>
        <v>0</v>
      </c>
      <c r="AD15" s="215" t="n">
        <f aca="false">('Input Form'!$E102)*(1+$C15)^(AD$5-1)</f>
        <v>0</v>
      </c>
      <c r="AE15" s="215" t="n">
        <f aca="false">('Input Form'!$E102)*(1+$C15)^(AE$5-1)</f>
        <v>0</v>
      </c>
      <c r="AF15" s="215" t="n">
        <f aca="false">('Input Form'!$E102)*(1+$C15)^(AF$5-1)</f>
        <v>0</v>
      </c>
      <c r="AG15" s="215" t="n">
        <f aca="false">('Input Form'!$E102)*(1+$C15)^(AG$5-1)</f>
        <v>0</v>
      </c>
    </row>
    <row r="16" customFormat="false" ht="15" hidden="false" customHeight="true" outlineLevel="0" collapsed="false">
      <c r="A16" s="212" t="str">
        <f aca="false">+'Input Form'!B103</f>
        <v>Ontario Energy Support Program (OESP)</v>
      </c>
      <c r="B16" s="219"/>
      <c r="C16" s="214" t="n">
        <f aca="false">+'Input Form'!$E$112</f>
        <v>0</v>
      </c>
      <c r="D16" s="215" t="n">
        <f aca="false">('Input Form'!$E103)*(1+$C16)^(D$5-1)</f>
        <v>0</v>
      </c>
      <c r="E16" s="215" t="n">
        <f aca="false">('Input Form'!$E103)*(1+$C16)^(E$5-1)</f>
        <v>0</v>
      </c>
      <c r="F16" s="215" t="n">
        <f aca="false">('Input Form'!$E103)*(1+$C16)^(F$5-1)</f>
        <v>0</v>
      </c>
      <c r="G16" s="215" t="n">
        <f aca="false">('Input Form'!$E103)*(1+$C16)^(G$5-1)</f>
        <v>0</v>
      </c>
      <c r="H16" s="215" t="n">
        <f aca="false">('Input Form'!$E103)*(1+$C16)^(H$5-1)</f>
        <v>0</v>
      </c>
      <c r="I16" s="215" t="n">
        <f aca="false">('Input Form'!$E103)*(1+$C16)^(I$5-1)</f>
        <v>0</v>
      </c>
      <c r="J16" s="215" t="n">
        <f aca="false">('Input Form'!$E103)*(1+$C16)^(J$5-1)</f>
        <v>0</v>
      </c>
      <c r="K16" s="215" t="n">
        <f aca="false">('Input Form'!$E103)*(1+$C16)^(K$5-1)</f>
        <v>0</v>
      </c>
      <c r="L16" s="215" t="n">
        <f aca="false">('Input Form'!$E103)*(1+$C16)^(L$5-1)</f>
        <v>0</v>
      </c>
      <c r="M16" s="215" t="n">
        <f aca="false">('Input Form'!$E103)*(1+$C16)^(M$5-1)</f>
        <v>0</v>
      </c>
      <c r="N16" s="215" t="n">
        <f aca="false">('Input Form'!$E103)*(1+$C16)^(N$5-1)</f>
        <v>0</v>
      </c>
      <c r="O16" s="215" t="n">
        <f aca="false">('Input Form'!$E103)*(1+$C16)^(O$5-1)</f>
        <v>0</v>
      </c>
      <c r="P16" s="215" t="n">
        <f aca="false">('Input Form'!$E103)*(1+$C16)^(P$5-1)</f>
        <v>0</v>
      </c>
      <c r="Q16" s="215" t="n">
        <f aca="false">('Input Form'!$E103)*(1+$C16)^(Q$5-1)</f>
        <v>0</v>
      </c>
      <c r="R16" s="215" t="n">
        <f aca="false">('Input Form'!$E103)*(1+$C16)^(R$5-1)</f>
        <v>0</v>
      </c>
      <c r="S16" s="215" t="n">
        <f aca="false">('Input Form'!$E103)*(1+$C16)^(S$5-1)</f>
        <v>0</v>
      </c>
      <c r="T16" s="215" t="n">
        <f aca="false">('Input Form'!$E103)*(1+$C16)^(T$5-1)</f>
        <v>0</v>
      </c>
      <c r="U16" s="215" t="n">
        <f aca="false">('Input Form'!$E103)*(1+$C16)^(U$5-1)</f>
        <v>0</v>
      </c>
      <c r="V16" s="215" t="n">
        <f aca="false">('Input Form'!$E103)*(1+$C16)^(V$5-1)</f>
        <v>0</v>
      </c>
      <c r="W16" s="215" t="n">
        <f aca="false">('Input Form'!$E103)*(1+$C16)^(W$5-1)</f>
        <v>0</v>
      </c>
      <c r="X16" s="215" t="n">
        <f aca="false">('Input Form'!$E103)*(1+$C16)^(X$5-1)</f>
        <v>0</v>
      </c>
      <c r="Y16" s="215" t="n">
        <f aca="false">('Input Form'!$E103)*(1+$C16)^(Y$5-1)</f>
        <v>0</v>
      </c>
      <c r="Z16" s="215" t="n">
        <f aca="false">('Input Form'!$E103)*(1+$C16)^(Z$5-1)</f>
        <v>0</v>
      </c>
      <c r="AA16" s="215" t="n">
        <f aca="false">('Input Form'!$E103)*(1+$C16)^(AA$5-1)</f>
        <v>0</v>
      </c>
      <c r="AB16" s="215" t="n">
        <f aca="false">('Input Form'!$E103)*(1+$C16)^(AB$5-1)</f>
        <v>0</v>
      </c>
      <c r="AC16" s="215" t="n">
        <f aca="false">('Input Form'!$E103)*(1+$C16)^(AC$5-1)</f>
        <v>0</v>
      </c>
      <c r="AD16" s="215" t="n">
        <f aca="false">('Input Form'!$E103)*(1+$C16)^(AD$5-1)</f>
        <v>0</v>
      </c>
      <c r="AE16" s="215" t="n">
        <f aca="false">('Input Form'!$E103)*(1+$C16)^(AE$5-1)</f>
        <v>0</v>
      </c>
      <c r="AF16" s="215" t="n">
        <f aca="false">('Input Form'!$E103)*(1+$C16)^(AF$5-1)</f>
        <v>0</v>
      </c>
      <c r="AG16" s="215" t="n">
        <f aca="false">('Input Form'!$E103)*(1+$C16)^(AG$5-1)</f>
        <v>0</v>
      </c>
    </row>
    <row r="17" s="1" customFormat="true" ht="14.25" hidden="false" customHeight="false" outlineLevel="0" collapsed="false">
      <c r="A17" s="212" t="str">
        <f aca="false">+'Input Form'!B104</f>
        <v>CPP</v>
      </c>
      <c r="B17" s="219"/>
      <c r="C17" s="214" t="n">
        <f aca="false">+'Input Form'!$E$112</f>
        <v>0</v>
      </c>
      <c r="D17" s="215" t="n">
        <f aca="false">('Input Form'!$E104)*(1+$C17)^(D$5-1)</f>
        <v>0</v>
      </c>
      <c r="E17" s="215" t="n">
        <f aca="false">('Input Form'!$E104)*(1+$C17)^(E$5-1)</f>
        <v>0</v>
      </c>
      <c r="F17" s="215" t="n">
        <f aca="false">('Input Form'!$E104)*(1+$C17)^(F$5-1)</f>
        <v>0</v>
      </c>
      <c r="G17" s="215" t="n">
        <f aca="false">('Input Form'!$E104)*(1+$C17)^(G$5-1)</f>
        <v>0</v>
      </c>
      <c r="H17" s="215" t="n">
        <f aca="false">('Input Form'!$E104)*(1+$C17)^(H$5-1)</f>
        <v>0</v>
      </c>
      <c r="I17" s="215" t="n">
        <f aca="false">('Input Form'!$E104)*(1+$C17)^(I$5-1)</f>
        <v>0</v>
      </c>
      <c r="J17" s="215" t="n">
        <f aca="false">('Input Form'!$E104)*(1+$C17)^(J$5-1)</f>
        <v>0</v>
      </c>
      <c r="K17" s="215" t="n">
        <f aca="false">('Input Form'!$E104)*(1+$C17)^(K$5-1)</f>
        <v>0</v>
      </c>
      <c r="L17" s="215" t="n">
        <f aca="false">('Input Form'!$E104)*(1+$C17)^(L$5-1)</f>
        <v>0</v>
      </c>
      <c r="M17" s="215" t="n">
        <f aca="false">('Input Form'!$E104)*(1+$C17)^(M$5-1)</f>
        <v>0</v>
      </c>
      <c r="N17" s="215" t="n">
        <f aca="false">('Input Form'!$E104)*(1+$C17)^(N$5-1)</f>
        <v>0</v>
      </c>
      <c r="O17" s="215" t="n">
        <f aca="false">('Input Form'!$E104)*(1+$C17)^(O$5-1)</f>
        <v>0</v>
      </c>
      <c r="P17" s="215" t="n">
        <f aca="false">('Input Form'!$E104)*(1+$C17)^(P$5-1)</f>
        <v>0</v>
      </c>
      <c r="Q17" s="215" t="n">
        <f aca="false">('Input Form'!$E104)*(1+$C17)^(Q$5-1)</f>
        <v>0</v>
      </c>
      <c r="R17" s="215" t="n">
        <f aca="false">('Input Form'!$E104)*(1+$C17)^(R$5-1)</f>
        <v>0</v>
      </c>
      <c r="S17" s="215" t="n">
        <f aca="false">('Input Form'!$E104)*(1+$C17)^(S$5-1)</f>
        <v>0</v>
      </c>
      <c r="T17" s="215" t="n">
        <f aca="false">('Input Form'!$E104)*(1+$C17)^(T$5-1)</f>
        <v>0</v>
      </c>
      <c r="U17" s="215" t="n">
        <f aca="false">('Input Form'!$E104)*(1+$C17)^(U$5-1)</f>
        <v>0</v>
      </c>
      <c r="V17" s="215" t="n">
        <f aca="false">('Input Form'!$E104)*(1+$C17)^(V$5-1)</f>
        <v>0</v>
      </c>
      <c r="W17" s="215" t="n">
        <f aca="false">('Input Form'!$E104)*(1+$C17)^(W$5-1)</f>
        <v>0</v>
      </c>
      <c r="X17" s="215" t="n">
        <f aca="false">('Input Form'!$E104)*(1+$C17)^(X$5-1)</f>
        <v>0</v>
      </c>
      <c r="Y17" s="215" t="n">
        <f aca="false">('Input Form'!$E104)*(1+$C17)^(Y$5-1)</f>
        <v>0</v>
      </c>
      <c r="Z17" s="215" t="n">
        <f aca="false">('Input Form'!$E104)*(1+$C17)^(Z$5-1)</f>
        <v>0</v>
      </c>
      <c r="AA17" s="215" t="n">
        <f aca="false">('Input Form'!$E104)*(1+$C17)^(AA$5-1)</f>
        <v>0</v>
      </c>
      <c r="AB17" s="215" t="n">
        <f aca="false">('Input Form'!$E104)*(1+$C17)^(AB$5-1)</f>
        <v>0</v>
      </c>
      <c r="AC17" s="215" t="n">
        <f aca="false">('Input Form'!$E104)*(1+$C17)^(AC$5-1)</f>
        <v>0</v>
      </c>
      <c r="AD17" s="215" t="n">
        <f aca="false">('Input Form'!$E104)*(1+$C17)^(AD$5-1)</f>
        <v>0</v>
      </c>
      <c r="AE17" s="215" t="n">
        <f aca="false">('Input Form'!$E104)*(1+$C17)^(AE$5-1)</f>
        <v>0</v>
      </c>
      <c r="AF17" s="215" t="n">
        <f aca="false">('Input Form'!$E104)*(1+$C17)^(AF$5-1)</f>
        <v>0</v>
      </c>
      <c r="AG17" s="215" t="n">
        <f aca="false">('Input Form'!$E104)*(1+$C17)^(AG$5-1)</f>
        <v>0</v>
      </c>
    </row>
    <row r="18" s="1" customFormat="true" ht="14.25" hidden="false" customHeight="false" outlineLevel="0" collapsed="false">
      <c r="A18" s="212" t="str">
        <f aca="false">+'Input Form'!B105</f>
        <v>Other (Be Specific)</v>
      </c>
      <c r="B18" s="219"/>
      <c r="C18" s="214" t="n">
        <f aca="false">+'Input Form'!$E$112</f>
        <v>0</v>
      </c>
      <c r="D18" s="215" t="n">
        <f aca="false">('Input Form'!$E105)*(1+$C18)^(D$5-1)</f>
        <v>0</v>
      </c>
      <c r="E18" s="215" t="n">
        <f aca="false">('Input Form'!$E105)*(1+$C18)^(E$5-1)</f>
        <v>0</v>
      </c>
      <c r="F18" s="215" t="n">
        <f aca="false">('Input Form'!$E105)*(1+$C18)^(F$5-1)</f>
        <v>0</v>
      </c>
      <c r="G18" s="215" t="n">
        <f aca="false">('Input Form'!$E105)*(1+$C18)^(G$5-1)</f>
        <v>0</v>
      </c>
      <c r="H18" s="215" t="n">
        <f aca="false">('Input Form'!$E105)*(1+$C18)^(H$5-1)</f>
        <v>0</v>
      </c>
      <c r="I18" s="215" t="n">
        <f aca="false">('Input Form'!$E105)*(1+$C18)^(I$5-1)</f>
        <v>0</v>
      </c>
      <c r="J18" s="215" t="n">
        <f aca="false">('Input Form'!$E105)*(1+$C18)^(J$5-1)</f>
        <v>0</v>
      </c>
      <c r="K18" s="215" t="n">
        <f aca="false">('Input Form'!$E105)*(1+$C18)^(K$5-1)</f>
        <v>0</v>
      </c>
      <c r="L18" s="215" t="n">
        <f aca="false">('Input Form'!$E105)*(1+$C18)^(L$5-1)</f>
        <v>0</v>
      </c>
      <c r="M18" s="215" t="n">
        <f aca="false">('Input Form'!$E105)*(1+$C18)^(M$5-1)</f>
        <v>0</v>
      </c>
      <c r="N18" s="215" t="n">
        <f aca="false">('Input Form'!$E105)*(1+$C18)^(N$5-1)</f>
        <v>0</v>
      </c>
      <c r="O18" s="215" t="n">
        <f aca="false">('Input Form'!$E105)*(1+$C18)^(O$5-1)</f>
        <v>0</v>
      </c>
      <c r="P18" s="215" t="n">
        <f aca="false">('Input Form'!$E105)*(1+$C18)^(P$5-1)</f>
        <v>0</v>
      </c>
      <c r="Q18" s="215" t="n">
        <f aca="false">('Input Form'!$E105)*(1+$C18)^(Q$5-1)</f>
        <v>0</v>
      </c>
      <c r="R18" s="215" t="n">
        <f aca="false">('Input Form'!$E105)*(1+$C18)^(R$5-1)</f>
        <v>0</v>
      </c>
      <c r="S18" s="215" t="n">
        <f aca="false">('Input Form'!$E105)*(1+$C18)^(S$5-1)</f>
        <v>0</v>
      </c>
      <c r="T18" s="215" t="n">
        <f aca="false">('Input Form'!$E105)*(1+$C18)^(T$5-1)</f>
        <v>0</v>
      </c>
      <c r="U18" s="215" t="n">
        <f aca="false">('Input Form'!$E105)*(1+$C18)^(U$5-1)</f>
        <v>0</v>
      </c>
      <c r="V18" s="215" t="n">
        <f aca="false">('Input Form'!$E105)*(1+$C18)^(V$5-1)</f>
        <v>0</v>
      </c>
      <c r="W18" s="215" t="n">
        <f aca="false">('Input Form'!$E105)*(1+$C18)^(W$5-1)</f>
        <v>0</v>
      </c>
      <c r="X18" s="215" t="n">
        <f aca="false">('Input Form'!$E105)*(1+$C18)^(X$5-1)</f>
        <v>0</v>
      </c>
      <c r="Y18" s="215" t="n">
        <f aca="false">('Input Form'!$E105)*(1+$C18)^(Y$5-1)</f>
        <v>0</v>
      </c>
      <c r="Z18" s="215" t="n">
        <f aca="false">('Input Form'!$E105)*(1+$C18)^(Z$5-1)</f>
        <v>0</v>
      </c>
      <c r="AA18" s="215" t="n">
        <f aca="false">('Input Form'!$E105)*(1+$C18)^(AA$5-1)</f>
        <v>0</v>
      </c>
      <c r="AB18" s="215" t="n">
        <f aca="false">('Input Form'!$E105)*(1+$C18)^(AB$5-1)</f>
        <v>0</v>
      </c>
      <c r="AC18" s="215" t="n">
        <f aca="false">('Input Form'!$E105)*(1+$C18)^(AC$5-1)</f>
        <v>0</v>
      </c>
      <c r="AD18" s="215" t="n">
        <f aca="false">('Input Form'!$E105)*(1+$C18)^(AD$5-1)</f>
        <v>0</v>
      </c>
      <c r="AE18" s="215" t="n">
        <f aca="false">('Input Form'!$E105)*(1+$C18)^(AE$5-1)</f>
        <v>0</v>
      </c>
      <c r="AF18" s="215" t="n">
        <f aca="false">('Input Form'!$E105)*(1+$C18)^(AF$5-1)</f>
        <v>0</v>
      </c>
      <c r="AG18" s="215" t="n">
        <f aca="false">('Input Form'!$E105)*(1+$C18)^(AG$5-1)</f>
        <v>0</v>
      </c>
    </row>
    <row r="19" customFormat="false" ht="14.25" hidden="false" customHeight="false" outlineLevel="0" collapsed="false">
      <c r="A19" s="212" t="str">
        <f aca="false">+'Input Form'!B106</f>
        <v>Other:</v>
      </c>
      <c r="B19" s="219"/>
      <c r="C19" s="214" t="n">
        <f aca="false">+'Input Form'!$E$112</f>
        <v>0</v>
      </c>
      <c r="D19" s="215" t="n">
        <f aca="false">('Input Form'!$E106)*(1+$C19)^(D$5-1)</f>
        <v>0</v>
      </c>
      <c r="E19" s="215" t="n">
        <f aca="false">('Input Form'!$E106)*(1+$C19)^(E$5-1)</f>
        <v>0</v>
      </c>
      <c r="F19" s="215" t="n">
        <f aca="false">('Input Form'!$E106)*(1+$C19)^(F$5-1)</f>
        <v>0</v>
      </c>
      <c r="G19" s="215" t="n">
        <f aca="false">('Input Form'!$E106)*(1+$C19)^(G$5-1)</f>
        <v>0</v>
      </c>
      <c r="H19" s="215" t="n">
        <f aca="false">('Input Form'!$E106)*(1+$C19)^(H$5-1)</f>
        <v>0</v>
      </c>
      <c r="I19" s="215" t="n">
        <f aca="false">('Input Form'!$E106)*(1+$C19)^(I$5-1)</f>
        <v>0</v>
      </c>
      <c r="J19" s="215" t="n">
        <f aca="false">('Input Form'!$E106)*(1+$C19)^(J$5-1)</f>
        <v>0</v>
      </c>
      <c r="K19" s="215" t="n">
        <f aca="false">('Input Form'!$E106)*(1+$C19)^(K$5-1)</f>
        <v>0</v>
      </c>
      <c r="L19" s="215" t="n">
        <f aca="false">('Input Form'!$E106)*(1+$C19)^(L$5-1)</f>
        <v>0</v>
      </c>
      <c r="M19" s="215" t="n">
        <f aca="false">('Input Form'!$E106)*(1+$C19)^(M$5-1)</f>
        <v>0</v>
      </c>
      <c r="N19" s="215" t="n">
        <f aca="false">('Input Form'!$E106)*(1+$C19)^(N$5-1)</f>
        <v>0</v>
      </c>
      <c r="O19" s="215" t="n">
        <f aca="false">('Input Form'!$E106)*(1+$C19)^(O$5-1)</f>
        <v>0</v>
      </c>
      <c r="P19" s="215" t="n">
        <f aca="false">('Input Form'!$E106)*(1+$C19)^(P$5-1)</f>
        <v>0</v>
      </c>
      <c r="Q19" s="215" t="n">
        <f aca="false">('Input Form'!$E106)*(1+$C19)^(Q$5-1)</f>
        <v>0</v>
      </c>
      <c r="R19" s="215" t="n">
        <f aca="false">('Input Form'!$E106)*(1+$C19)^(R$5-1)</f>
        <v>0</v>
      </c>
      <c r="S19" s="215" t="n">
        <f aca="false">('Input Form'!$E106)*(1+$C19)^(S$5-1)</f>
        <v>0</v>
      </c>
      <c r="T19" s="215" t="n">
        <f aca="false">('Input Form'!$E106)*(1+$C19)^(T$5-1)</f>
        <v>0</v>
      </c>
      <c r="U19" s="215" t="n">
        <f aca="false">('Input Form'!$E106)*(1+$C19)^(U$5-1)</f>
        <v>0</v>
      </c>
      <c r="V19" s="215" t="n">
        <f aca="false">('Input Form'!$E106)*(1+$C19)^(V$5-1)</f>
        <v>0</v>
      </c>
      <c r="W19" s="215" t="n">
        <f aca="false">('Input Form'!$E106)*(1+$C19)^(W$5-1)</f>
        <v>0</v>
      </c>
      <c r="X19" s="215" t="n">
        <f aca="false">('Input Form'!$E106)*(1+$C19)^(X$5-1)</f>
        <v>0</v>
      </c>
      <c r="Y19" s="215" t="n">
        <f aca="false">('Input Form'!$E106)*(1+$C19)^(Y$5-1)</f>
        <v>0</v>
      </c>
      <c r="Z19" s="215" t="n">
        <f aca="false">('Input Form'!$E106)*(1+$C19)^(Z$5-1)</f>
        <v>0</v>
      </c>
      <c r="AA19" s="215" t="n">
        <f aca="false">('Input Form'!$E106)*(1+$C19)^(AA$5-1)</f>
        <v>0</v>
      </c>
      <c r="AB19" s="215" t="n">
        <f aca="false">('Input Form'!$E106)*(1+$C19)^(AB$5-1)</f>
        <v>0</v>
      </c>
      <c r="AC19" s="215" t="n">
        <f aca="false">('Input Form'!$E106)*(1+$C19)^(AC$5-1)</f>
        <v>0</v>
      </c>
      <c r="AD19" s="215" t="n">
        <f aca="false">('Input Form'!$E106)*(1+$C19)^(AD$5-1)</f>
        <v>0</v>
      </c>
      <c r="AE19" s="215" t="n">
        <f aca="false">('Input Form'!$E106)*(1+$C19)^(AE$5-1)</f>
        <v>0</v>
      </c>
      <c r="AF19" s="215" t="n">
        <f aca="false">('Input Form'!$E106)*(1+$C19)^(AF$5-1)</f>
        <v>0</v>
      </c>
      <c r="AG19" s="215" t="n">
        <f aca="false">('Input Form'!$E106)*(1+$C19)^(AG$5-1)</f>
        <v>0</v>
      </c>
    </row>
    <row r="20" customFormat="false" ht="14.25" hidden="false" customHeight="false" outlineLevel="0" collapsed="false">
      <c r="A20" s="212" t="str">
        <f aca="false">+'Input Form'!B107</f>
        <v>Other:</v>
      </c>
      <c r="B20" s="219"/>
      <c r="C20" s="214" t="n">
        <f aca="false">+'Input Form'!$E$112</f>
        <v>0</v>
      </c>
      <c r="D20" s="215" t="n">
        <f aca="false">('Input Form'!$E107)*(1+$C20)^(D$5-1)</f>
        <v>0</v>
      </c>
      <c r="E20" s="215" t="n">
        <f aca="false">('Input Form'!$E107)*(1+$C20)^(E$5-1)</f>
        <v>0</v>
      </c>
      <c r="F20" s="215" t="n">
        <f aca="false">('Input Form'!$E107)*(1+$C20)^(F$5-1)</f>
        <v>0</v>
      </c>
      <c r="G20" s="215" t="n">
        <f aca="false">('Input Form'!$E107)*(1+$C20)^(G$5-1)</f>
        <v>0</v>
      </c>
      <c r="H20" s="215" t="n">
        <f aca="false">('Input Form'!$E107)*(1+$C20)^(H$5-1)</f>
        <v>0</v>
      </c>
      <c r="I20" s="215" t="n">
        <f aca="false">('Input Form'!$E107)*(1+$C20)^(I$5-1)</f>
        <v>0</v>
      </c>
      <c r="J20" s="215" t="n">
        <f aca="false">('Input Form'!$E107)*(1+$C20)^(J$5-1)</f>
        <v>0</v>
      </c>
      <c r="K20" s="215" t="n">
        <f aca="false">('Input Form'!$E107)*(1+$C20)^(K$5-1)</f>
        <v>0</v>
      </c>
      <c r="L20" s="215" t="n">
        <f aca="false">('Input Form'!$E107)*(1+$C20)^(L$5-1)</f>
        <v>0</v>
      </c>
      <c r="M20" s="215" t="n">
        <f aca="false">('Input Form'!$E107)*(1+$C20)^(M$5-1)</f>
        <v>0</v>
      </c>
      <c r="N20" s="215" t="n">
        <f aca="false">('Input Form'!$E107)*(1+$C20)^(N$5-1)</f>
        <v>0</v>
      </c>
      <c r="O20" s="215" t="n">
        <f aca="false">('Input Form'!$E107)*(1+$C20)^(O$5-1)</f>
        <v>0</v>
      </c>
      <c r="P20" s="215" t="n">
        <f aca="false">('Input Form'!$E107)*(1+$C20)^(P$5-1)</f>
        <v>0</v>
      </c>
      <c r="Q20" s="215" t="n">
        <f aca="false">('Input Form'!$E107)*(1+$C20)^(Q$5-1)</f>
        <v>0</v>
      </c>
      <c r="R20" s="215" t="n">
        <f aca="false">('Input Form'!$E107)*(1+$C20)^(R$5-1)</f>
        <v>0</v>
      </c>
      <c r="S20" s="215" t="n">
        <f aca="false">('Input Form'!$E107)*(1+$C20)^(S$5-1)</f>
        <v>0</v>
      </c>
      <c r="T20" s="215" t="n">
        <f aca="false">('Input Form'!$E107)*(1+$C20)^(T$5-1)</f>
        <v>0</v>
      </c>
      <c r="U20" s="215" t="n">
        <f aca="false">('Input Form'!$E107)*(1+$C20)^(U$5-1)</f>
        <v>0</v>
      </c>
      <c r="V20" s="215" t="n">
        <f aca="false">('Input Form'!$E107)*(1+$C20)^(V$5-1)</f>
        <v>0</v>
      </c>
      <c r="W20" s="215" t="n">
        <f aca="false">('Input Form'!$E107)*(1+$C20)^(W$5-1)</f>
        <v>0</v>
      </c>
      <c r="X20" s="215" t="n">
        <f aca="false">('Input Form'!$E107)*(1+$C20)^(X$5-1)</f>
        <v>0</v>
      </c>
      <c r="Y20" s="215" t="n">
        <f aca="false">('Input Form'!$E107)*(1+$C20)^(Y$5-1)</f>
        <v>0</v>
      </c>
      <c r="Z20" s="215" t="n">
        <f aca="false">('Input Form'!$E107)*(1+$C20)^(Z$5-1)</f>
        <v>0</v>
      </c>
      <c r="AA20" s="215" t="n">
        <f aca="false">('Input Form'!$E107)*(1+$C20)^(AA$5-1)</f>
        <v>0</v>
      </c>
      <c r="AB20" s="215" t="n">
        <f aca="false">('Input Form'!$E107)*(1+$C20)^(AB$5-1)</f>
        <v>0</v>
      </c>
      <c r="AC20" s="215" t="n">
        <f aca="false">('Input Form'!$E107)*(1+$C20)^(AC$5-1)</f>
        <v>0</v>
      </c>
      <c r="AD20" s="215" t="n">
        <f aca="false">('Input Form'!$E107)*(1+$C20)^(AD$5-1)</f>
        <v>0</v>
      </c>
      <c r="AE20" s="215" t="n">
        <f aca="false">('Input Form'!$E107)*(1+$C20)^(AE$5-1)</f>
        <v>0</v>
      </c>
      <c r="AF20" s="215" t="n">
        <f aca="false">('Input Form'!$E107)*(1+$C20)^(AF$5-1)</f>
        <v>0</v>
      </c>
      <c r="AG20" s="215" t="n">
        <f aca="false">('Input Form'!$E107)*(1+$C20)^(AG$5-1)</f>
        <v>0</v>
      </c>
    </row>
    <row r="21" customFormat="false" ht="14.25" hidden="false" customHeight="false" outlineLevel="0" collapsed="false">
      <c r="A21" s="212" t="str">
        <f aca="false">+'Input Form'!B108</f>
        <v>Other:</v>
      </c>
      <c r="B21" s="219"/>
      <c r="C21" s="214" t="n">
        <f aca="false">+'Input Form'!$E$112</f>
        <v>0</v>
      </c>
      <c r="D21" s="215" t="n">
        <f aca="false">('Input Form'!$E108)*(1+$C21)^(D$5-1)</f>
        <v>0</v>
      </c>
      <c r="E21" s="215" t="n">
        <f aca="false">('Input Form'!$E108)*(1+$C21)^(E$5-1)</f>
        <v>0</v>
      </c>
      <c r="F21" s="215" t="n">
        <f aca="false">('Input Form'!$E108)*(1+$C21)^(F$5-1)</f>
        <v>0</v>
      </c>
      <c r="G21" s="215" t="n">
        <f aca="false">('Input Form'!$E108)*(1+$C21)^(G$5-1)</f>
        <v>0</v>
      </c>
      <c r="H21" s="215" t="n">
        <f aca="false">('Input Form'!$E108)*(1+$C21)^(H$5-1)</f>
        <v>0</v>
      </c>
      <c r="I21" s="215" t="n">
        <f aca="false">('Input Form'!$E108)*(1+$C21)^(I$5-1)</f>
        <v>0</v>
      </c>
      <c r="J21" s="215" t="n">
        <f aca="false">('Input Form'!$E108)*(1+$C21)^(J$5-1)</f>
        <v>0</v>
      </c>
      <c r="K21" s="215" t="n">
        <f aca="false">('Input Form'!$E108)*(1+$C21)^(K$5-1)</f>
        <v>0</v>
      </c>
      <c r="L21" s="215" t="n">
        <f aca="false">('Input Form'!$E108)*(1+$C21)^(L$5-1)</f>
        <v>0</v>
      </c>
      <c r="M21" s="215" t="n">
        <f aca="false">('Input Form'!$E108)*(1+$C21)^(M$5-1)</f>
        <v>0</v>
      </c>
      <c r="N21" s="215" t="n">
        <f aca="false">('Input Form'!$E108)*(1+$C21)^(N$5-1)</f>
        <v>0</v>
      </c>
      <c r="O21" s="215" t="n">
        <f aca="false">('Input Form'!$E108)*(1+$C21)^(O$5-1)</f>
        <v>0</v>
      </c>
      <c r="P21" s="215" t="n">
        <f aca="false">('Input Form'!$E108)*(1+$C21)^(P$5-1)</f>
        <v>0</v>
      </c>
      <c r="Q21" s="215" t="n">
        <f aca="false">('Input Form'!$E108)*(1+$C21)^(Q$5-1)</f>
        <v>0</v>
      </c>
      <c r="R21" s="215" t="n">
        <f aca="false">('Input Form'!$E108)*(1+$C21)^(R$5-1)</f>
        <v>0</v>
      </c>
      <c r="S21" s="215" t="n">
        <f aca="false">('Input Form'!$E108)*(1+$C21)^(S$5-1)</f>
        <v>0</v>
      </c>
      <c r="T21" s="215" t="n">
        <f aca="false">('Input Form'!$E108)*(1+$C21)^(T$5-1)</f>
        <v>0</v>
      </c>
      <c r="U21" s="215" t="n">
        <f aca="false">('Input Form'!$E108)*(1+$C21)^(U$5-1)</f>
        <v>0</v>
      </c>
      <c r="V21" s="215" t="n">
        <f aca="false">('Input Form'!$E108)*(1+$C21)^(V$5-1)</f>
        <v>0</v>
      </c>
      <c r="W21" s="215" t="n">
        <f aca="false">('Input Form'!$E108)*(1+$C21)^(W$5-1)</f>
        <v>0</v>
      </c>
      <c r="X21" s="215" t="n">
        <f aca="false">('Input Form'!$E108)*(1+$C21)^(X$5-1)</f>
        <v>0</v>
      </c>
      <c r="Y21" s="215" t="n">
        <f aca="false">('Input Form'!$E108)*(1+$C21)^(Y$5-1)</f>
        <v>0</v>
      </c>
      <c r="Z21" s="215" t="n">
        <f aca="false">('Input Form'!$E108)*(1+$C21)^(Z$5-1)</f>
        <v>0</v>
      </c>
      <c r="AA21" s="215" t="n">
        <f aca="false">('Input Form'!$E108)*(1+$C21)^(AA$5-1)</f>
        <v>0</v>
      </c>
      <c r="AB21" s="215" t="n">
        <f aca="false">('Input Form'!$E108)*(1+$C21)^(AB$5-1)</f>
        <v>0</v>
      </c>
      <c r="AC21" s="215" t="n">
        <f aca="false">('Input Form'!$E108)*(1+$C21)^(AC$5-1)</f>
        <v>0</v>
      </c>
      <c r="AD21" s="215" t="n">
        <f aca="false">('Input Form'!$E108)*(1+$C21)^(AD$5-1)</f>
        <v>0</v>
      </c>
      <c r="AE21" s="215" t="n">
        <f aca="false">('Input Form'!$E108)*(1+$C21)^(AE$5-1)</f>
        <v>0</v>
      </c>
      <c r="AF21" s="215" t="n">
        <f aca="false">('Input Form'!$E108)*(1+$C21)^(AF$5-1)</f>
        <v>0</v>
      </c>
      <c r="AG21" s="215" t="n">
        <f aca="false">('Input Form'!$E108)*(1+$C21)^(AG$5-1)</f>
        <v>0</v>
      </c>
    </row>
    <row r="22" customFormat="false" ht="14.25" hidden="false" customHeight="false" outlineLevel="0" collapsed="false">
      <c r="A22" s="212" t="str">
        <f aca="false">+'Input Form'!B109</f>
        <v>Other:</v>
      </c>
      <c r="B22" s="219"/>
      <c r="C22" s="214" t="n">
        <f aca="false">+'Input Form'!$E$112</f>
        <v>0</v>
      </c>
      <c r="D22" s="215" t="n">
        <f aca="false">('Input Form'!$E109)*(1+$C22)^(D$5-1)</f>
        <v>0</v>
      </c>
      <c r="E22" s="215" t="n">
        <f aca="false">('Input Form'!$E109)*(1+$C22)^(E$5-1)</f>
        <v>0</v>
      </c>
      <c r="F22" s="215" t="n">
        <f aca="false">('Input Form'!$E109)*(1+$C22)^(F$5-1)</f>
        <v>0</v>
      </c>
      <c r="G22" s="215" t="n">
        <f aca="false">('Input Form'!$E109)*(1+$C22)^(G$5-1)</f>
        <v>0</v>
      </c>
      <c r="H22" s="215" t="n">
        <f aca="false">('Input Form'!$E109)*(1+$C22)^(H$5-1)</f>
        <v>0</v>
      </c>
      <c r="I22" s="215" t="n">
        <f aca="false">('Input Form'!$E109)*(1+$C22)^(I$5-1)</f>
        <v>0</v>
      </c>
      <c r="J22" s="215" t="n">
        <f aca="false">('Input Form'!$E109)*(1+$C22)^(J$5-1)</f>
        <v>0</v>
      </c>
      <c r="K22" s="215" t="n">
        <f aca="false">('Input Form'!$E109)*(1+$C22)^(K$5-1)</f>
        <v>0</v>
      </c>
      <c r="L22" s="215" t="n">
        <f aca="false">('Input Form'!$E109)*(1+$C22)^(L$5-1)</f>
        <v>0</v>
      </c>
      <c r="M22" s="215" t="n">
        <f aca="false">('Input Form'!$E109)*(1+$C22)^(M$5-1)</f>
        <v>0</v>
      </c>
      <c r="N22" s="215" t="n">
        <f aca="false">('Input Form'!$E109)*(1+$C22)^(N$5-1)</f>
        <v>0</v>
      </c>
      <c r="O22" s="215" t="n">
        <f aca="false">('Input Form'!$E109)*(1+$C22)^(O$5-1)</f>
        <v>0</v>
      </c>
      <c r="P22" s="215" t="n">
        <f aca="false">('Input Form'!$E109)*(1+$C22)^(P$5-1)</f>
        <v>0</v>
      </c>
      <c r="Q22" s="215" t="n">
        <f aca="false">('Input Form'!$E109)*(1+$C22)^(Q$5-1)</f>
        <v>0</v>
      </c>
      <c r="R22" s="215" t="n">
        <f aca="false">('Input Form'!$E109)*(1+$C22)^(R$5-1)</f>
        <v>0</v>
      </c>
      <c r="S22" s="215" t="n">
        <f aca="false">('Input Form'!$E109)*(1+$C22)^(S$5-1)</f>
        <v>0</v>
      </c>
      <c r="T22" s="215" t="n">
        <f aca="false">('Input Form'!$E109)*(1+$C22)^(T$5-1)</f>
        <v>0</v>
      </c>
      <c r="U22" s="215" t="n">
        <f aca="false">('Input Form'!$E109)*(1+$C22)^(U$5-1)</f>
        <v>0</v>
      </c>
      <c r="V22" s="215" t="n">
        <f aca="false">('Input Form'!$E109)*(1+$C22)^(V$5-1)</f>
        <v>0</v>
      </c>
      <c r="W22" s="215" t="n">
        <f aca="false">('Input Form'!$E109)*(1+$C22)^(W$5-1)</f>
        <v>0</v>
      </c>
      <c r="X22" s="215" t="n">
        <f aca="false">('Input Form'!$E109)*(1+$C22)^(X$5-1)</f>
        <v>0</v>
      </c>
      <c r="Y22" s="215" t="n">
        <f aca="false">('Input Form'!$E109)*(1+$C22)^(Y$5-1)</f>
        <v>0</v>
      </c>
      <c r="Z22" s="215" t="n">
        <f aca="false">('Input Form'!$E109)*(1+$C22)^(Z$5-1)</f>
        <v>0</v>
      </c>
      <c r="AA22" s="215" t="n">
        <f aca="false">('Input Form'!$E109)*(1+$C22)^(AA$5-1)</f>
        <v>0</v>
      </c>
      <c r="AB22" s="215" t="n">
        <f aca="false">('Input Form'!$E109)*(1+$C22)^(AB$5-1)</f>
        <v>0</v>
      </c>
      <c r="AC22" s="215" t="n">
        <f aca="false">('Input Form'!$E109)*(1+$C22)^(AC$5-1)</f>
        <v>0</v>
      </c>
      <c r="AD22" s="215" t="n">
        <f aca="false">('Input Form'!$E109)*(1+$C22)^(AD$5-1)</f>
        <v>0</v>
      </c>
      <c r="AE22" s="215" t="n">
        <f aca="false">('Input Form'!$E109)*(1+$C22)^(AE$5-1)</f>
        <v>0</v>
      </c>
      <c r="AF22" s="215" t="n">
        <f aca="false">('Input Form'!$E109)*(1+$C22)^(AF$5-1)</f>
        <v>0</v>
      </c>
      <c r="AG22" s="215" t="n">
        <f aca="false">('Input Form'!$E109)*(1+$C22)^(AG$5-1)</f>
        <v>0</v>
      </c>
    </row>
    <row r="23" s="223" customFormat="true" ht="14.25" hidden="false" customHeight="false" outlineLevel="0" collapsed="false">
      <c r="A23" s="220" t="s">
        <v>215</v>
      </c>
      <c r="B23" s="221"/>
      <c r="C23" s="214"/>
      <c r="D23" s="224" t="n">
        <f aca="false">-D79/12</f>
        <v>0</v>
      </c>
      <c r="E23" s="224" t="n">
        <f aca="false">-E79/12</f>
        <v>0</v>
      </c>
      <c r="F23" s="224" t="n">
        <f aca="false">-F79/12</f>
        <v>0</v>
      </c>
      <c r="G23" s="224" t="n">
        <f aca="false">-G79/12</f>
        <v>0</v>
      </c>
      <c r="H23" s="224" t="n">
        <f aca="false">-H79/12</f>
        <v>0</v>
      </c>
      <c r="I23" s="224" t="n">
        <f aca="false">-I79/12</f>
        <v>0</v>
      </c>
      <c r="J23" s="224" t="n">
        <f aca="false">-J79/12</f>
        <v>0</v>
      </c>
      <c r="K23" s="224" t="n">
        <f aca="false">-K79/12</f>
        <v>0</v>
      </c>
      <c r="L23" s="224" t="n">
        <f aca="false">-L79/12</f>
        <v>0</v>
      </c>
      <c r="M23" s="224" t="n">
        <f aca="false">-M79/12</f>
        <v>0</v>
      </c>
      <c r="N23" s="224" t="n">
        <f aca="false">-N79/12</f>
        <v>0</v>
      </c>
      <c r="O23" s="224" t="n">
        <f aca="false">-O79/12</f>
        <v>0</v>
      </c>
      <c r="P23" s="224" t="n">
        <f aca="false">-P79/12</f>
        <v>0</v>
      </c>
      <c r="Q23" s="224" t="n">
        <f aca="false">-Q79/12</f>
        <v>0</v>
      </c>
      <c r="R23" s="224" t="n">
        <f aca="false">-R79/12</f>
        <v>0</v>
      </c>
      <c r="S23" s="224" t="n">
        <f aca="false">-S79/12</f>
        <v>0</v>
      </c>
      <c r="T23" s="224" t="n">
        <f aca="false">-T79/12</f>
        <v>0</v>
      </c>
      <c r="U23" s="224" t="n">
        <f aca="false">-U79/12</f>
        <v>0</v>
      </c>
      <c r="V23" s="224" t="n">
        <f aca="false">-V79/12</f>
        <v>0</v>
      </c>
      <c r="W23" s="224" t="n">
        <f aca="false">-W79/12</f>
        <v>0</v>
      </c>
      <c r="X23" s="224" t="n">
        <f aca="false">-X79/12</f>
        <v>0</v>
      </c>
      <c r="Y23" s="224" t="n">
        <f aca="false">-Y79/12</f>
        <v>0</v>
      </c>
      <c r="Z23" s="224" t="n">
        <f aca="false">-Z79/12</f>
        <v>0</v>
      </c>
      <c r="AA23" s="224" t="n">
        <f aca="false">-AA79/12</f>
        <v>0</v>
      </c>
      <c r="AB23" s="224" t="n">
        <f aca="false">-AB79/12</f>
        <v>0</v>
      </c>
      <c r="AC23" s="224" t="n">
        <f aca="false">-AC79/12</f>
        <v>0</v>
      </c>
      <c r="AD23" s="224" t="n">
        <f aca="false">-AD79/12</f>
        <v>0</v>
      </c>
      <c r="AE23" s="224" t="n">
        <f aca="false">-AE79/12</f>
        <v>0</v>
      </c>
      <c r="AF23" s="224" t="n">
        <f aca="false">-AF79/12</f>
        <v>0</v>
      </c>
      <c r="AG23" s="224" t="n">
        <f aca="false">-AG79/12</f>
        <v>0</v>
      </c>
    </row>
    <row r="24" s="223" customFormat="true" ht="14.25" hidden="false" customHeight="false" outlineLevel="0" collapsed="false">
      <c r="A24" s="220" t="s">
        <v>216</v>
      </c>
      <c r="B24" s="221"/>
      <c r="C24" s="214"/>
      <c r="D24" s="224" t="n">
        <f aca="false">-D86/12</f>
        <v>0</v>
      </c>
      <c r="E24" s="224" t="n">
        <f aca="false">-E86/12</f>
        <v>0</v>
      </c>
      <c r="F24" s="224" t="n">
        <f aca="false">-F86/12</f>
        <v>0</v>
      </c>
      <c r="G24" s="224" t="n">
        <f aca="false">-G86/12</f>
        <v>0</v>
      </c>
      <c r="H24" s="224" t="n">
        <f aca="false">-H86/12</f>
        <v>0</v>
      </c>
      <c r="I24" s="224" t="n">
        <f aca="false">-I86/12</f>
        <v>0</v>
      </c>
      <c r="J24" s="224" t="n">
        <f aca="false">-J86/12</f>
        <v>0</v>
      </c>
      <c r="K24" s="224" t="n">
        <f aca="false">-K86/12</f>
        <v>0</v>
      </c>
      <c r="L24" s="224" t="n">
        <f aca="false">-L86/12</f>
        <v>0</v>
      </c>
      <c r="M24" s="224" t="n">
        <f aca="false">-M86/12</f>
        <v>0</v>
      </c>
      <c r="N24" s="224" t="n">
        <f aca="false">-N86/12</f>
        <v>0</v>
      </c>
      <c r="O24" s="224" t="n">
        <f aca="false">-O86/12</f>
        <v>0</v>
      </c>
      <c r="P24" s="224" t="n">
        <f aca="false">-P86/12</f>
        <v>0</v>
      </c>
      <c r="Q24" s="224" t="n">
        <f aca="false">-Q86/12</f>
        <v>0</v>
      </c>
      <c r="R24" s="224" t="n">
        <f aca="false">-R86/12</f>
        <v>0</v>
      </c>
      <c r="S24" s="224" t="n">
        <f aca="false">-S86/12</f>
        <v>0</v>
      </c>
      <c r="T24" s="224" t="n">
        <f aca="false">-T86/12</f>
        <v>0</v>
      </c>
      <c r="U24" s="224" t="n">
        <f aca="false">-U86/12</f>
        <v>0</v>
      </c>
      <c r="V24" s="224" t="n">
        <f aca="false">-V86/12</f>
        <v>0</v>
      </c>
      <c r="W24" s="224" t="n">
        <f aca="false">-W86/12</f>
        <v>0</v>
      </c>
      <c r="X24" s="224" t="n">
        <f aca="false">-X86/12</f>
        <v>0</v>
      </c>
      <c r="Y24" s="224" t="n">
        <f aca="false">-Y86/12</f>
        <v>0</v>
      </c>
      <c r="Z24" s="224" t="n">
        <f aca="false">-Z86/12</f>
        <v>0</v>
      </c>
      <c r="AA24" s="224" t="n">
        <f aca="false">-AA86/12</f>
        <v>0</v>
      </c>
      <c r="AB24" s="224" t="n">
        <f aca="false">-AB86/12</f>
        <v>0</v>
      </c>
      <c r="AC24" s="224" t="n">
        <f aca="false">-AC86/12</f>
        <v>0</v>
      </c>
      <c r="AD24" s="224" t="n">
        <f aca="false">-AD86/12</f>
        <v>0</v>
      </c>
      <c r="AE24" s="224" t="n">
        <f aca="false">-AE86/12</f>
        <v>0</v>
      </c>
      <c r="AF24" s="224" t="n">
        <f aca="false">-AF86/12</f>
        <v>0</v>
      </c>
      <c r="AG24" s="224" t="n">
        <f aca="false">-AG86/12</f>
        <v>0</v>
      </c>
    </row>
    <row r="25" s="223" customFormat="true" ht="14.25" hidden="false" customHeight="false" outlineLevel="0" collapsed="false">
      <c r="A25" s="220" t="s">
        <v>217</v>
      </c>
      <c r="B25" s="221"/>
      <c r="C25" s="214"/>
      <c r="D25" s="224" t="n">
        <f aca="false">-D92/12</f>
        <v>0</v>
      </c>
      <c r="E25" s="224" t="n">
        <f aca="false">-E92/12</f>
        <v>-0</v>
      </c>
      <c r="F25" s="224" t="n">
        <f aca="false">-F92/12</f>
        <v>-0</v>
      </c>
      <c r="G25" s="224" t="n">
        <f aca="false">-G92/12</f>
        <v>-0</v>
      </c>
      <c r="H25" s="224" t="n">
        <f aca="false">-H92/12</f>
        <v>-0</v>
      </c>
      <c r="I25" s="224" t="n">
        <f aca="false">-I92/12</f>
        <v>-0</v>
      </c>
      <c r="J25" s="224" t="n">
        <f aca="false">-J92/12</f>
        <v>-0</v>
      </c>
      <c r="K25" s="224" t="n">
        <f aca="false">-K92/12</f>
        <v>-0</v>
      </c>
      <c r="L25" s="224" t="n">
        <f aca="false">-L92/12</f>
        <v>-0</v>
      </c>
      <c r="M25" s="224" t="n">
        <f aca="false">-M92/12</f>
        <v>-0</v>
      </c>
      <c r="N25" s="224" t="n">
        <f aca="false">-N92/12</f>
        <v>-0</v>
      </c>
      <c r="O25" s="224" t="n">
        <f aca="false">-O92/12</f>
        <v>-0</v>
      </c>
      <c r="P25" s="224" t="n">
        <f aca="false">-P92/12</f>
        <v>-0</v>
      </c>
      <c r="Q25" s="224" t="n">
        <f aca="false">-Q92/12</f>
        <v>-0</v>
      </c>
      <c r="R25" s="224" t="n">
        <f aca="false">-R92/12</f>
        <v>-0</v>
      </c>
      <c r="S25" s="224" t="n">
        <f aca="false">-S92/12</f>
        <v>-0</v>
      </c>
      <c r="T25" s="224" t="n">
        <f aca="false">-T92/12</f>
        <v>-0</v>
      </c>
      <c r="U25" s="224" t="n">
        <f aca="false">-U92/12</f>
        <v>-0</v>
      </c>
      <c r="V25" s="224" t="n">
        <f aca="false">-V92/12</f>
        <v>-0</v>
      </c>
      <c r="W25" s="224" t="n">
        <f aca="false">-W92/12</f>
        <v>-0</v>
      </c>
      <c r="X25" s="224" t="n">
        <f aca="false">-X92/12</f>
        <v>-0</v>
      </c>
      <c r="Y25" s="224" t="n">
        <f aca="false">-Y92/12</f>
        <v>-0</v>
      </c>
      <c r="Z25" s="224" t="n">
        <f aca="false">-Z92/12</f>
        <v>-0</v>
      </c>
      <c r="AA25" s="224" t="n">
        <f aca="false">-AA92/12</f>
        <v>-0</v>
      </c>
      <c r="AB25" s="224" t="n">
        <f aca="false">-AB92/12</f>
        <v>-0</v>
      </c>
      <c r="AC25" s="224" t="n">
        <f aca="false">-AC92/12</f>
        <v>-0</v>
      </c>
      <c r="AD25" s="224" t="n">
        <f aca="false">-AD92/12</f>
        <v>-0</v>
      </c>
      <c r="AE25" s="224" t="n">
        <f aca="false">-AE92/12</f>
        <v>-0</v>
      </c>
      <c r="AF25" s="224" t="n">
        <f aca="false">-AF92/12</f>
        <v>-0</v>
      </c>
      <c r="AG25" s="224" t="n">
        <f aca="false">-AG92/12</f>
        <v>-0</v>
      </c>
    </row>
    <row r="26" s="229" customFormat="true" ht="14.25" hidden="false" customHeight="false" outlineLevel="0" collapsed="false">
      <c r="A26" s="225" t="s">
        <v>218</v>
      </c>
      <c r="B26" s="226"/>
      <c r="C26" s="227"/>
      <c r="D26" s="228" t="n">
        <f aca="false">SUM(D10:D25)</f>
        <v>1709</v>
      </c>
      <c r="E26" s="228" t="n">
        <f aca="false">SUM(E10:E25)</f>
        <v>1709</v>
      </c>
      <c r="F26" s="228" t="n">
        <f aca="false">SUM(F10:F25)</f>
        <v>1709</v>
      </c>
      <c r="G26" s="228" t="n">
        <f aca="false">SUM(G10:G25)</f>
        <v>1709</v>
      </c>
      <c r="H26" s="228" t="n">
        <f aca="false">SUM(H10:H25)</f>
        <v>1709</v>
      </c>
      <c r="I26" s="228" t="n">
        <f aca="false">SUM(I10:I25)</f>
        <v>1709</v>
      </c>
      <c r="J26" s="228" t="n">
        <f aca="false">SUM(J10:J25)</f>
        <v>1709</v>
      </c>
      <c r="K26" s="228" t="n">
        <f aca="false">SUM(K10:K25)</f>
        <v>1709</v>
      </c>
      <c r="L26" s="228" t="n">
        <f aca="false">SUM(L10:L25)</f>
        <v>1709</v>
      </c>
      <c r="M26" s="228" t="n">
        <f aca="false">SUM(M10:M25)</f>
        <v>1709</v>
      </c>
      <c r="N26" s="228" t="n">
        <f aca="false">SUM(N10:N25)</f>
        <v>1709</v>
      </c>
      <c r="O26" s="228" t="n">
        <f aca="false">SUM(O10:O25)</f>
        <v>1709</v>
      </c>
      <c r="P26" s="228" t="n">
        <f aca="false">SUM(P10:P25)</f>
        <v>1709</v>
      </c>
      <c r="Q26" s="228" t="n">
        <f aca="false">SUM(Q10:Q25)</f>
        <v>1709</v>
      </c>
      <c r="R26" s="228" t="n">
        <f aca="false">SUM(R10:R25)</f>
        <v>1709</v>
      </c>
      <c r="S26" s="228" t="n">
        <f aca="false">SUM(S10:S25)</f>
        <v>1709</v>
      </c>
      <c r="T26" s="228" t="n">
        <f aca="false">SUM(T10:T25)</f>
        <v>1709</v>
      </c>
      <c r="U26" s="228" t="n">
        <f aca="false">SUM(U10:U25)</f>
        <v>1709</v>
      </c>
      <c r="V26" s="228" t="n">
        <f aca="false">SUM(V10:V25)</f>
        <v>1709</v>
      </c>
      <c r="W26" s="228" t="n">
        <f aca="false">SUM(W10:W25)</f>
        <v>1709</v>
      </c>
      <c r="X26" s="228" t="n">
        <f aca="false">SUM(X10:X25)</f>
        <v>1709</v>
      </c>
      <c r="Y26" s="228" t="n">
        <f aca="false">SUM(Y10:Y25)</f>
        <v>1709</v>
      </c>
      <c r="Z26" s="228" t="n">
        <f aca="false">SUM(Z10:Z25)</f>
        <v>1709</v>
      </c>
      <c r="AA26" s="228" t="n">
        <f aca="false">SUM(AA10:AA25)</f>
        <v>1709</v>
      </c>
      <c r="AB26" s="228" t="n">
        <f aca="false">SUM(AB10:AB25)</f>
        <v>1709</v>
      </c>
      <c r="AC26" s="228" t="n">
        <f aca="false">SUM(AC10:AC25)</f>
        <v>1709</v>
      </c>
      <c r="AD26" s="228" t="n">
        <f aca="false">SUM(AD10:AD25)</f>
        <v>1709</v>
      </c>
      <c r="AE26" s="228" t="n">
        <f aca="false">SUM(AE10:AE25)</f>
        <v>1709</v>
      </c>
      <c r="AF26" s="228" t="n">
        <f aca="false">SUM(AF10:AF25)</f>
        <v>1709</v>
      </c>
      <c r="AG26" s="228" t="n">
        <f aca="false">SUM(AG10:AG25)</f>
        <v>1709</v>
      </c>
    </row>
    <row r="27" customFormat="false" ht="14.25" hidden="false" customHeight="false" outlineLevel="0" collapsed="false">
      <c r="A27" s="230"/>
      <c r="B27" s="213"/>
      <c r="C27" s="231"/>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row>
    <row r="28" customFormat="false" ht="14.25" hidden="false" customHeight="false" outlineLevel="0" collapsed="false">
      <c r="A28" s="204" t="s">
        <v>73</v>
      </c>
      <c r="B28" s="233"/>
      <c r="C28" s="234"/>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row>
    <row r="29" customFormat="false" ht="14.25" hidden="false" customHeight="false" outlineLevel="0" collapsed="false">
      <c r="A29" s="230" t="str">
        <f aca="false">'Input Form'!B73</f>
        <v>Rent / Mortgage / etc.</v>
      </c>
      <c r="B29" s="219"/>
      <c r="C29" s="235" t="n">
        <f aca="false">+'Input Form'!$D$90</f>
        <v>0</v>
      </c>
      <c r="D29" s="215" t="n">
        <f aca="false">'Input Form'!$D73*(1+$C29)^(D$5-1)</f>
        <v>0</v>
      </c>
      <c r="E29" s="215" t="n">
        <f aca="false">'Input Form'!$D73*(1+$C29)^(E$5-1)</f>
        <v>0</v>
      </c>
      <c r="F29" s="215" t="n">
        <f aca="false">'Input Form'!$D73*(1+$C29)^(F$5-1)</f>
        <v>0</v>
      </c>
      <c r="G29" s="215" t="n">
        <f aca="false">'Input Form'!$D73*(1+$C29)^(G$5-1)</f>
        <v>0</v>
      </c>
      <c r="H29" s="215" t="n">
        <f aca="false">'Input Form'!$D73*(1+$C29)^(H$5-1)</f>
        <v>0</v>
      </c>
      <c r="I29" s="215" t="n">
        <f aca="false">'Input Form'!$D73*(1+$C29)^(I$5-1)</f>
        <v>0</v>
      </c>
      <c r="J29" s="215" t="n">
        <f aca="false">'Input Form'!$D73*(1+$C29)^(J$5-1)</f>
        <v>0</v>
      </c>
      <c r="K29" s="215" t="n">
        <f aca="false">'Input Form'!$D73*(1+$C29)^(K$5-1)</f>
        <v>0</v>
      </c>
      <c r="L29" s="215" t="n">
        <f aca="false">'Input Form'!$D73*(1+$C29)^(L$5-1)</f>
        <v>0</v>
      </c>
      <c r="M29" s="215" t="n">
        <f aca="false">'Input Form'!$D73*(1+$C29)^(M$5-1)</f>
        <v>0</v>
      </c>
      <c r="N29" s="215" t="n">
        <f aca="false">'Input Form'!$D73*(1+$C29)^(N$5-1)</f>
        <v>0</v>
      </c>
      <c r="O29" s="215" t="n">
        <f aca="false">'Input Form'!$D73*(1+$C29)^(O$5-1)</f>
        <v>0</v>
      </c>
      <c r="P29" s="215" t="n">
        <f aca="false">'Input Form'!$D73*(1+$C29)^(P$5-1)</f>
        <v>0</v>
      </c>
      <c r="Q29" s="215" t="n">
        <f aca="false">'Input Form'!$D73*(1+$C29)^(Q$5-1)</f>
        <v>0</v>
      </c>
      <c r="R29" s="215" t="n">
        <f aca="false">'Input Form'!$D73*(1+$C29)^(R$5-1)</f>
        <v>0</v>
      </c>
      <c r="S29" s="215" t="n">
        <f aca="false">'Input Form'!$D73*(1+$C29)^(S$5-1)</f>
        <v>0</v>
      </c>
      <c r="T29" s="215" t="n">
        <f aca="false">'Input Form'!$D73*(1+$C29)^(T$5-1)</f>
        <v>0</v>
      </c>
      <c r="U29" s="215" t="n">
        <f aca="false">'Input Form'!$D73*(1+$C29)^(U$5-1)</f>
        <v>0</v>
      </c>
      <c r="V29" s="215" t="n">
        <f aca="false">'Input Form'!$D73*(1+$C29)^(V$5-1)</f>
        <v>0</v>
      </c>
      <c r="W29" s="215" t="n">
        <f aca="false">'Input Form'!$D73*(1+$C29)^(W$5-1)</f>
        <v>0</v>
      </c>
      <c r="X29" s="215" t="n">
        <f aca="false">'Input Form'!$D73*(1+$C29)^(X$5-1)</f>
        <v>0</v>
      </c>
      <c r="Y29" s="215" t="n">
        <f aca="false">'Input Form'!$D73*(1+$C29)^(Y$5-1)</f>
        <v>0</v>
      </c>
      <c r="Z29" s="215" t="n">
        <f aca="false">'Input Form'!$D73*(1+$C29)^(Z$5-1)</f>
        <v>0</v>
      </c>
      <c r="AA29" s="215" t="n">
        <f aca="false">'Input Form'!$D73*(1+$C29)^(AA$5-1)</f>
        <v>0</v>
      </c>
      <c r="AB29" s="215" t="n">
        <f aca="false">'Input Form'!$D73*(1+$C29)^(AB$5-1)</f>
        <v>0</v>
      </c>
      <c r="AC29" s="215" t="n">
        <f aca="false">'Input Form'!$D73*(1+$C29)^(AC$5-1)</f>
        <v>0</v>
      </c>
      <c r="AD29" s="215" t="n">
        <f aca="false">'Input Form'!$D73*(1+$C29)^(AD$5-1)</f>
        <v>0</v>
      </c>
      <c r="AE29" s="215" t="n">
        <f aca="false">'Input Form'!$D73*(1+$C29)^(AE$5-1)</f>
        <v>0</v>
      </c>
      <c r="AF29" s="215" t="n">
        <f aca="false">'Input Form'!$D73*(1+$C29)^(AF$5-1)</f>
        <v>0</v>
      </c>
      <c r="AG29" s="215" t="n">
        <f aca="false">'Input Form'!$D73*(1+$C29)^(AG$5-1)</f>
        <v>0</v>
      </c>
    </row>
    <row r="30" customFormat="false" ht="14.25" hidden="false" customHeight="false" outlineLevel="0" collapsed="false">
      <c r="A30" s="230" t="str">
        <f aca="false">'Input Form'!B74</f>
        <v>Common Element Fee - Condos</v>
      </c>
      <c r="B30" s="213"/>
      <c r="C30" s="214" t="n">
        <f aca="false">+'Input Form'!$D$90</f>
        <v>0</v>
      </c>
      <c r="D30" s="215" t="n">
        <f aca="false">'Input Form'!$D74*(1+$C30)^(D$5-1)</f>
        <v>0</v>
      </c>
      <c r="E30" s="215" t="n">
        <f aca="false">'Input Form'!$D74*(1+$C30)^(E$5-1)</f>
        <v>0</v>
      </c>
      <c r="F30" s="215" t="n">
        <f aca="false">'Input Form'!$D74*(1+$C30)^(F$5-1)</f>
        <v>0</v>
      </c>
      <c r="G30" s="215" t="n">
        <f aca="false">'Input Form'!$D74*(1+$C30)^(G$5-1)</f>
        <v>0</v>
      </c>
      <c r="H30" s="215" t="n">
        <f aca="false">'Input Form'!$D74*(1+$C30)^(H$5-1)</f>
        <v>0</v>
      </c>
      <c r="I30" s="215" t="n">
        <f aca="false">'Input Form'!$D74*(1+$C30)^(I$5-1)</f>
        <v>0</v>
      </c>
      <c r="J30" s="215" t="n">
        <f aca="false">'Input Form'!$D74*(1+$C30)^(J$5-1)</f>
        <v>0</v>
      </c>
      <c r="K30" s="215" t="n">
        <f aca="false">'Input Form'!$D74*(1+$C30)^(K$5-1)</f>
        <v>0</v>
      </c>
      <c r="L30" s="215" t="n">
        <f aca="false">'Input Form'!$D74*(1+$C30)^(L$5-1)</f>
        <v>0</v>
      </c>
      <c r="M30" s="215" t="n">
        <f aca="false">'Input Form'!$D74*(1+$C30)^(M$5-1)</f>
        <v>0</v>
      </c>
      <c r="N30" s="215" t="n">
        <f aca="false">'Input Form'!$D74*(1+$C30)^(N$5-1)</f>
        <v>0</v>
      </c>
      <c r="O30" s="215" t="n">
        <f aca="false">'Input Form'!$D74*(1+$C30)^(O$5-1)</f>
        <v>0</v>
      </c>
      <c r="P30" s="215" t="n">
        <f aca="false">'Input Form'!$D74*(1+$C30)^(P$5-1)</f>
        <v>0</v>
      </c>
      <c r="Q30" s="215" t="n">
        <f aca="false">'Input Form'!$D74*(1+$C30)^(Q$5-1)</f>
        <v>0</v>
      </c>
      <c r="R30" s="215" t="n">
        <f aca="false">'Input Form'!$D74*(1+$C30)^(R$5-1)</f>
        <v>0</v>
      </c>
      <c r="S30" s="215" t="n">
        <f aca="false">'Input Form'!$D74*(1+$C30)^(S$5-1)</f>
        <v>0</v>
      </c>
      <c r="T30" s="215" t="n">
        <f aca="false">'Input Form'!$D74*(1+$C30)^(T$5-1)</f>
        <v>0</v>
      </c>
      <c r="U30" s="215" t="n">
        <f aca="false">'Input Form'!$D74*(1+$C30)^(U$5-1)</f>
        <v>0</v>
      </c>
      <c r="V30" s="215" t="n">
        <f aca="false">'Input Form'!$D74*(1+$C30)^(V$5-1)</f>
        <v>0</v>
      </c>
      <c r="W30" s="215" t="n">
        <f aca="false">'Input Form'!$D74*(1+$C30)^(W$5-1)</f>
        <v>0</v>
      </c>
      <c r="X30" s="215" t="n">
        <f aca="false">'Input Form'!$D74*(1+$C30)^(X$5-1)</f>
        <v>0</v>
      </c>
      <c r="Y30" s="215" t="n">
        <f aca="false">'Input Form'!$D74*(1+$C30)^(Y$5-1)</f>
        <v>0</v>
      </c>
      <c r="Z30" s="215" t="n">
        <f aca="false">'Input Form'!$D74*(1+$C30)^(Z$5-1)</f>
        <v>0</v>
      </c>
      <c r="AA30" s="215" t="n">
        <f aca="false">'Input Form'!$D74*(1+$C30)^(AA$5-1)</f>
        <v>0</v>
      </c>
      <c r="AB30" s="215" t="n">
        <f aca="false">'Input Form'!$D74*(1+$C30)^(AB$5-1)</f>
        <v>0</v>
      </c>
      <c r="AC30" s="215" t="n">
        <f aca="false">'Input Form'!$D74*(1+$C30)^(AC$5-1)</f>
        <v>0</v>
      </c>
      <c r="AD30" s="215" t="n">
        <f aca="false">'Input Form'!$D74*(1+$C30)^(AD$5-1)</f>
        <v>0</v>
      </c>
      <c r="AE30" s="215" t="n">
        <f aca="false">'Input Form'!$D74*(1+$C30)^(AE$5-1)</f>
        <v>0</v>
      </c>
      <c r="AF30" s="215" t="n">
        <f aca="false">'Input Form'!$D74*(1+$C30)^(AF$5-1)</f>
        <v>0</v>
      </c>
      <c r="AG30" s="215" t="n">
        <f aca="false">'Input Form'!$D74*(1+$C30)^(AG$5-1)</f>
        <v>0</v>
      </c>
    </row>
    <row r="31" customFormat="false" ht="14.25" hidden="false" customHeight="false" outlineLevel="0" collapsed="false">
      <c r="A31" s="230" t="str">
        <f aca="false">'Input Form'!B75</f>
        <v>Water/Sewer</v>
      </c>
      <c r="B31" s="213"/>
      <c r="C31" s="214" t="n">
        <f aca="false">+'Input Form'!$D$90</f>
        <v>0</v>
      </c>
      <c r="D31" s="215" t="n">
        <f aca="false">'Input Form'!$D75*(1+$C31)^(D$5-1)</f>
        <v>0</v>
      </c>
      <c r="E31" s="215" t="n">
        <f aca="false">'Input Form'!$D75*(1+$C31)^(E$5-1)</f>
        <v>0</v>
      </c>
      <c r="F31" s="215" t="n">
        <f aca="false">'Input Form'!$D75*(1+$C31)^(F$5-1)</f>
        <v>0</v>
      </c>
      <c r="G31" s="215" t="n">
        <f aca="false">'Input Form'!$D75*(1+$C31)^(G$5-1)</f>
        <v>0</v>
      </c>
      <c r="H31" s="215" t="n">
        <f aca="false">'Input Form'!$D75*(1+$C31)^(H$5-1)</f>
        <v>0</v>
      </c>
      <c r="I31" s="215" t="n">
        <f aca="false">'Input Form'!$D75*(1+$C31)^(I$5-1)</f>
        <v>0</v>
      </c>
      <c r="J31" s="215" t="n">
        <f aca="false">'Input Form'!$D75*(1+$C31)^(J$5-1)</f>
        <v>0</v>
      </c>
      <c r="K31" s="215" t="n">
        <f aca="false">'Input Form'!$D75*(1+$C31)^(K$5-1)</f>
        <v>0</v>
      </c>
      <c r="L31" s="215" t="n">
        <f aca="false">'Input Form'!$D75*(1+$C31)^(L$5-1)</f>
        <v>0</v>
      </c>
      <c r="M31" s="215" t="n">
        <f aca="false">'Input Form'!$D75*(1+$C31)^(M$5-1)</f>
        <v>0</v>
      </c>
      <c r="N31" s="215" t="n">
        <f aca="false">'Input Form'!$D75*(1+$C31)^(N$5-1)</f>
        <v>0</v>
      </c>
      <c r="O31" s="215" t="n">
        <f aca="false">'Input Form'!$D75*(1+$C31)^(O$5-1)</f>
        <v>0</v>
      </c>
      <c r="P31" s="215" t="n">
        <f aca="false">'Input Form'!$D75*(1+$C31)^(P$5-1)</f>
        <v>0</v>
      </c>
      <c r="Q31" s="215" t="n">
        <f aca="false">'Input Form'!$D75*(1+$C31)^(Q$5-1)</f>
        <v>0</v>
      </c>
      <c r="R31" s="215" t="n">
        <f aca="false">'Input Form'!$D75*(1+$C31)^(R$5-1)</f>
        <v>0</v>
      </c>
      <c r="S31" s="215" t="n">
        <f aca="false">'Input Form'!$D75*(1+$C31)^(S$5-1)</f>
        <v>0</v>
      </c>
      <c r="T31" s="215" t="n">
        <f aca="false">'Input Form'!$D75*(1+$C31)^(T$5-1)</f>
        <v>0</v>
      </c>
      <c r="U31" s="215" t="n">
        <f aca="false">'Input Form'!$D75*(1+$C31)^(U$5-1)</f>
        <v>0</v>
      </c>
      <c r="V31" s="215" t="n">
        <f aca="false">'Input Form'!$D75*(1+$C31)^(V$5-1)</f>
        <v>0</v>
      </c>
      <c r="W31" s="215" t="n">
        <f aca="false">'Input Form'!$D75*(1+$C31)^(W$5-1)</f>
        <v>0</v>
      </c>
      <c r="X31" s="215" t="n">
        <f aca="false">'Input Form'!$D75*(1+$C31)^(X$5-1)</f>
        <v>0</v>
      </c>
      <c r="Y31" s="215" t="n">
        <f aca="false">'Input Form'!$D75*(1+$C31)^(Y$5-1)</f>
        <v>0</v>
      </c>
      <c r="Z31" s="215" t="n">
        <f aca="false">'Input Form'!$D75*(1+$C31)^(Z$5-1)</f>
        <v>0</v>
      </c>
      <c r="AA31" s="215" t="n">
        <f aca="false">'Input Form'!$D75*(1+$C31)^(AA$5-1)</f>
        <v>0</v>
      </c>
      <c r="AB31" s="215" t="n">
        <f aca="false">'Input Form'!$D75*(1+$C31)^(AB$5-1)</f>
        <v>0</v>
      </c>
      <c r="AC31" s="215" t="n">
        <f aca="false">'Input Form'!$D75*(1+$C31)^(AC$5-1)</f>
        <v>0</v>
      </c>
      <c r="AD31" s="215" t="n">
        <f aca="false">'Input Form'!$D75*(1+$C31)^(AD$5-1)</f>
        <v>0</v>
      </c>
      <c r="AE31" s="215" t="n">
        <f aca="false">'Input Form'!$D75*(1+$C31)^(AE$5-1)</f>
        <v>0</v>
      </c>
      <c r="AF31" s="215" t="n">
        <f aca="false">'Input Form'!$D75*(1+$C31)^(AF$5-1)</f>
        <v>0</v>
      </c>
      <c r="AG31" s="215" t="n">
        <f aca="false">'Input Form'!$D75*(1+$C31)^(AG$5-1)</f>
        <v>0</v>
      </c>
    </row>
    <row r="32" customFormat="false" ht="14.25" hidden="false" customHeight="false" outlineLevel="0" collapsed="false">
      <c r="A32" s="230" t="str">
        <f aca="false">'Input Form'!B76</f>
        <v>Phone/Internet/Cable TV</v>
      </c>
      <c r="B32" s="213"/>
      <c r="C32" s="214" t="n">
        <f aca="false">+'Input Form'!$D$90</f>
        <v>0</v>
      </c>
      <c r="D32" s="215" t="n">
        <f aca="false">'Input Form'!$D76*(1+$C32)^(D$5-1)</f>
        <v>0</v>
      </c>
      <c r="E32" s="215" t="n">
        <f aca="false">'Input Form'!$D76*(1+$C32)^(E$5-1)</f>
        <v>0</v>
      </c>
      <c r="F32" s="215" t="n">
        <f aca="false">'Input Form'!$D76*(1+$C32)^(F$5-1)</f>
        <v>0</v>
      </c>
      <c r="G32" s="215" t="n">
        <f aca="false">'Input Form'!$D76*(1+$C32)^(G$5-1)</f>
        <v>0</v>
      </c>
      <c r="H32" s="215" t="n">
        <f aca="false">'Input Form'!$D76*(1+$C32)^(H$5-1)</f>
        <v>0</v>
      </c>
      <c r="I32" s="215" t="n">
        <f aca="false">'Input Form'!$D76*(1+$C32)^(I$5-1)</f>
        <v>0</v>
      </c>
      <c r="J32" s="215" t="n">
        <f aca="false">'Input Form'!$D76*(1+$C32)^(J$5-1)</f>
        <v>0</v>
      </c>
      <c r="K32" s="215" t="n">
        <f aca="false">'Input Form'!$D76*(1+$C32)^(K$5-1)</f>
        <v>0</v>
      </c>
      <c r="L32" s="215" t="n">
        <f aca="false">'Input Form'!$D76*(1+$C32)^(L$5-1)</f>
        <v>0</v>
      </c>
      <c r="M32" s="215" t="n">
        <f aca="false">'Input Form'!$D76*(1+$C32)^(M$5-1)</f>
        <v>0</v>
      </c>
      <c r="N32" s="215" t="n">
        <f aca="false">'Input Form'!$D76*(1+$C32)^(N$5-1)</f>
        <v>0</v>
      </c>
      <c r="O32" s="215" t="n">
        <f aca="false">'Input Form'!$D76*(1+$C32)^(O$5-1)</f>
        <v>0</v>
      </c>
      <c r="P32" s="215" t="n">
        <f aca="false">'Input Form'!$D76*(1+$C32)^(P$5-1)</f>
        <v>0</v>
      </c>
      <c r="Q32" s="215" t="n">
        <f aca="false">'Input Form'!$D76*(1+$C32)^(Q$5-1)</f>
        <v>0</v>
      </c>
      <c r="R32" s="215" t="n">
        <f aca="false">'Input Form'!$D76*(1+$C32)^(R$5-1)</f>
        <v>0</v>
      </c>
      <c r="S32" s="215" t="n">
        <f aca="false">'Input Form'!$D76*(1+$C32)^(S$5-1)</f>
        <v>0</v>
      </c>
      <c r="T32" s="215" t="n">
        <f aca="false">'Input Form'!$D76*(1+$C32)^(T$5-1)</f>
        <v>0</v>
      </c>
      <c r="U32" s="215" t="n">
        <f aca="false">'Input Form'!$D76*(1+$C32)^(U$5-1)</f>
        <v>0</v>
      </c>
      <c r="V32" s="215" t="n">
        <f aca="false">'Input Form'!$D76*(1+$C32)^(V$5-1)</f>
        <v>0</v>
      </c>
      <c r="W32" s="215" t="n">
        <f aca="false">'Input Form'!$D76*(1+$C32)^(W$5-1)</f>
        <v>0</v>
      </c>
      <c r="X32" s="215" t="n">
        <f aca="false">'Input Form'!$D76*(1+$C32)^(X$5-1)</f>
        <v>0</v>
      </c>
      <c r="Y32" s="215" t="n">
        <f aca="false">'Input Form'!$D76*(1+$C32)^(Y$5-1)</f>
        <v>0</v>
      </c>
      <c r="Z32" s="215" t="n">
        <f aca="false">'Input Form'!$D76*(1+$C32)^(Z$5-1)</f>
        <v>0</v>
      </c>
      <c r="AA32" s="215" t="n">
        <f aca="false">'Input Form'!$D76*(1+$C32)^(AA$5-1)</f>
        <v>0</v>
      </c>
      <c r="AB32" s="215" t="n">
        <f aca="false">'Input Form'!$D76*(1+$C32)^(AB$5-1)</f>
        <v>0</v>
      </c>
      <c r="AC32" s="215" t="n">
        <f aca="false">'Input Form'!$D76*(1+$C32)^(AC$5-1)</f>
        <v>0</v>
      </c>
      <c r="AD32" s="215" t="n">
        <f aca="false">'Input Form'!$D76*(1+$C32)^(AD$5-1)</f>
        <v>0</v>
      </c>
      <c r="AE32" s="215" t="n">
        <f aca="false">'Input Form'!$D76*(1+$C32)^(AE$5-1)</f>
        <v>0</v>
      </c>
      <c r="AF32" s="215" t="n">
        <f aca="false">'Input Form'!$D76*(1+$C32)^(AF$5-1)</f>
        <v>0</v>
      </c>
      <c r="AG32" s="215" t="n">
        <f aca="false">'Input Form'!$D76*(1+$C32)^(AG$5-1)</f>
        <v>0</v>
      </c>
    </row>
    <row r="33" customFormat="false" ht="14.25" hidden="false" customHeight="false" outlineLevel="0" collapsed="false">
      <c r="A33" s="230" t="str">
        <f aca="false">'Input Form'!B77</f>
        <v>Heat</v>
      </c>
      <c r="B33" s="213"/>
      <c r="C33" s="214" t="n">
        <f aca="false">+'Input Form'!$D$90</f>
        <v>0</v>
      </c>
      <c r="D33" s="215" t="n">
        <f aca="false">'Input Form'!$D77*(1+$C33)^(D$5-1)</f>
        <v>0</v>
      </c>
      <c r="E33" s="215" t="n">
        <f aca="false">'Input Form'!$D77*(1+$C33)^(E$5-1)</f>
        <v>0</v>
      </c>
      <c r="F33" s="215" t="n">
        <f aca="false">'Input Form'!$D77*(1+$C33)^(F$5-1)</f>
        <v>0</v>
      </c>
      <c r="G33" s="215" t="n">
        <f aca="false">'Input Form'!$D77*(1+$C33)^(G$5-1)</f>
        <v>0</v>
      </c>
      <c r="H33" s="215" t="n">
        <f aca="false">'Input Form'!$D77*(1+$C33)^(H$5-1)</f>
        <v>0</v>
      </c>
      <c r="I33" s="215" t="n">
        <f aca="false">'Input Form'!$D77*(1+$C33)^(I$5-1)</f>
        <v>0</v>
      </c>
      <c r="J33" s="215" t="n">
        <f aca="false">'Input Form'!$D77*(1+$C33)^(J$5-1)</f>
        <v>0</v>
      </c>
      <c r="K33" s="215" t="n">
        <f aca="false">'Input Form'!$D77*(1+$C33)^(K$5-1)</f>
        <v>0</v>
      </c>
      <c r="L33" s="215" t="n">
        <f aca="false">'Input Form'!$D77*(1+$C33)^(L$5-1)</f>
        <v>0</v>
      </c>
      <c r="M33" s="215" t="n">
        <f aca="false">'Input Form'!$D77*(1+$C33)^(M$5-1)</f>
        <v>0</v>
      </c>
      <c r="N33" s="215" t="n">
        <f aca="false">'Input Form'!$D77*(1+$C33)^(N$5-1)</f>
        <v>0</v>
      </c>
      <c r="O33" s="215" t="n">
        <f aca="false">'Input Form'!$D77*(1+$C33)^(O$5-1)</f>
        <v>0</v>
      </c>
      <c r="P33" s="215" t="n">
        <f aca="false">'Input Form'!$D77*(1+$C33)^(P$5-1)</f>
        <v>0</v>
      </c>
      <c r="Q33" s="215" t="n">
        <f aca="false">'Input Form'!$D77*(1+$C33)^(Q$5-1)</f>
        <v>0</v>
      </c>
      <c r="R33" s="215" t="n">
        <f aca="false">'Input Form'!$D77*(1+$C33)^(R$5-1)</f>
        <v>0</v>
      </c>
      <c r="S33" s="215" t="n">
        <f aca="false">'Input Form'!$D77*(1+$C33)^(S$5-1)</f>
        <v>0</v>
      </c>
      <c r="T33" s="215" t="n">
        <f aca="false">'Input Form'!$D77*(1+$C33)^(T$5-1)</f>
        <v>0</v>
      </c>
      <c r="U33" s="215" t="n">
        <f aca="false">'Input Form'!$D77*(1+$C33)^(U$5-1)</f>
        <v>0</v>
      </c>
      <c r="V33" s="215" t="n">
        <f aca="false">'Input Form'!$D77*(1+$C33)^(V$5-1)</f>
        <v>0</v>
      </c>
      <c r="W33" s="215" t="n">
        <f aca="false">'Input Form'!$D77*(1+$C33)^(W$5-1)</f>
        <v>0</v>
      </c>
      <c r="X33" s="215" t="n">
        <f aca="false">'Input Form'!$D77*(1+$C33)^(X$5-1)</f>
        <v>0</v>
      </c>
      <c r="Y33" s="215" t="n">
        <f aca="false">'Input Form'!$D77*(1+$C33)^(Y$5-1)</f>
        <v>0</v>
      </c>
      <c r="Z33" s="215" t="n">
        <f aca="false">'Input Form'!$D77*(1+$C33)^(Z$5-1)</f>
        <v>0</v>
      </c>
      <c r="AA33" s="215" t="n">
        <f aca="false">'Input Form'!$D77*(1+$C33)^(AA$5-1)</f>
        <v>0</v>
      </c>
      <c r="AB33" s="215" t="n">
        <f aca="false">'Input Form'!$D77*(1+$C33)^(AB$5-1)</f>
        <v>0</v>
      </c>
      <c r="AC33" s="215" t="n">
        <f aca="false">'Input Form'!$D77*(1+$C33)^(AC$5-1)</f>
        <v>0</v>
      </c>
      <c r="AD33" s="215" t="n">
        <f aca="false">'Input Form'!$D77*(1+$C33)^(AD$5-1)</f>
        <v>0</v>
      </c>
      <c r="AE33" s="215" t="n">
        <f aca="false">'Input Form'!$D77*(1+$C33)^(AE$5-1)</f>
        <v>0</v>
      </c>
      <c r="AF33" s="215" t="n">
        <f aca="false">'Input Form'!$D77*(1+$C33)^(AF$5-1)</f>
        <v>0</v>
      </c>
      <c r="AG33" s="215" t="n">
        <f aca="false">'Input Form'!$D77*(1+$C33)^(AG$5-1)</f>
        <v>0</v>
      </c>
    </row>
    <row r="34" customFormat="false" ht="14.25" hidden="false" customHeight="false" outlineLevel="0" collapsed="false">
      <c r="A34" s="230" t="str">
        <f aca="false">'Input Form'!B78</f>
        <v>Electricity</v>
      </c>
      <c r="B34" s="213"/>
      <c r="C34" s="214" t="n">
        <f aca="false">+'Input Form'!$D$90</f>
        <v>0</v>
      </c>
      <c r="D34" s="215" t="n">
        <f aca="false">'Input Form'!$D78*(1+$C34)^(D$5-1)</f>
        <v>0</v>
      </c>
      <c r="E34" s="215" t="n">
        <f aca="false">'Input Form'!$D78*(1+$C34)^(E$5-1)</f>
        <v>0</v>
      </c>
      <c r="F34" s="215" t="n">
        <f aca="false">'Input Form'!$D78*(1+$C34)^(F$5-1)</f>
        <v>0</v>
      </c>
      <c r="G34" s="215" t="n">
        <f aca="false">'Input Form'!$D78*(1+$C34)^(G$5-1)</f>
        <v>0</v>
      </c>
      <c r="H34" s="215" t="n">
        <f aca="false">'Input Form'!$D78*(1+$C34)^(H$5-1)</f>
        <v>0</v>
      </c>
      <c r="I34" s="215" t="n">
        <f aca="false">'Input Form'!$D78*(1+$C34)^(I$5-1)</f>
        <v>0</v>
      </c>
      <c r="J34" s="215" t="n">
        <f aca="false">'Input Form'!$D78*(1+$C34)^(J$5-1)</f>
        <v>0</v>
      </c>
      <c r="K34" s="215" t="n">
        <f aca="false">'Input Form'!$D78*(1+$C34)^(K$5-1)</f>
        <v>0</v>
      </c>
      <c r="L34" s="215" t="n">
        <f aca="false">'Input Form'!$D78*(1+$C34)^(L$5-1)</f>
        <v>0</v>
      </c>
      <c r="M34" s="215" t="n">
        <f aca="false">'Input Form'!$D78*(1+$C34)^(M$5-1)</f>
        <v>0</v>
      </c>
      <c r="N34" s="215" t="n">
        <f aca="false">'Input Form'!$D78*(1+$C34)^(N$5-1)</f>
        <v>0</v>
      </c>
      <c r="O34" s="215" t="n">
        <f aca="false">'Input Form'!$D78*(1+$C34)^(O$5-1)</f>
        <v>0</v>
      </c>
      <c r="P34" s="215" t="n">
        <f aca="false">'Input Form'!$D78*(1+$C34)^(P$5-1)</f>
        <v>0</v>
      </c>
      <c r="Q34" s="215" t="n">
        <f aca="false">'Input Form'!$D78*(1+$C34)^(Q$5-1)</f>
        <v>0</v>
      </c>
      <c r="R34" s="215" t="n">
        <f aca="false">'Input Form'!$D78*(1+$C34)^(R$5-1)</f>
        <v>0</v>
      </c>
      <c r="S34" s="215" t="n">
        <f aca="false">'Input Form'!$D78*(1+$C34)^(S$5-1)</f>
        <v>0</v>
      </c>
      <c r="T34" s="215" t="n">
        <f aca="false">'Input Form'!$D78*(1+$C34)^(T$5-1)</f>
        <v>0</v>
      </c>
      <c r="U34" s="215" t="n">
        <f aca="false">'Input Form'!$D78*(1+$C34)^(U$5-1)</f>
        <v>0</v>
      </c>
      <c r="V34" s="215" t="n">
        <f aca="false">'Input Form'!$D78*(1+$C34)^(V$5-1)</f>
        <v>0</v>
      </c>
      <c r="W34" s="215" t="n">
        <f aca="false">'Input Form'!$D78*(1+$C34)^(W$5-1)</f>
        <v>0</v>
      </c>
      <c r="X34" s="215" t="n">
        <f aca="false">'Input Form'!$D78*(1+$C34)^(X$5-1)</f>
        <v>0</v>
      </c>
      <c r="Y34" s="215" t="n">
        <f aca="false">'Input Form'!$D78*(1+$C34)^(Y$5-1)</f>
        <v>0</v>
      </c>
      <c r="Z34" s="215" t="n">
        <f aca="false">'Input Form'!$D78*(1+$C34)^(Z$5-1)</f>
        <v>0</v>
      </c>
      <c r="AA34" s="215" t="n">
        <f aca="false">'Input Form'!$D78*(1+$C34)^(AA$5-1)</f>
        <v>0</v>
      </c>
      <c r="AB34" s="215" t="n">
        <f aca="false">'Input Form'!$D78*(1+$C34)^(AB$5-1)</f>
        <v>0</v>
      </c>
      <c r="AC34" s="215" t="n">
        <f aca="false">'Input Form'!$D78*(1+$C34)^(AC$5-1)</f>
        <v>0</v>
      </c>
      <c r="AD34" s="215" t="n">
        <f aca="false">'Input Form'!$D78*(1+$C34)^(AD$5-1)</f>
        <v>0</v>
      </c>
      <c r="AE34" s="215" t="n">
        <f aca="false">'Input Form'!$D78*(1+$C34)^(AE$5-1)</f>
        <v>0</v>
      </c>
      <c r="AF34" s="215" t="n">
        <f aca="false">'Input Form'!$D78*(1+$C34)^(AF$5-1)</f>
        <v>0</v>
      </c>
      <c r="AG34" s="215" t="n">
        <f aca="false">'Input Form'!$D78*(1+$C34)^(AG$5-1)</f>
        <v>0</v>
      </c>
    </row>
    <row r="35" customFormat="false" ht="14.25" hidden="false" customHeight="false" outlineLevel="0" collapsed="false">
      <c r="A35" s="230" t="str">
        <f aca="false">'Input Form'!B79</f>
        <v>Cell Phone</v>
      </c>
      <c r="B35" s="213"/>
      <c r="C35" s="214" t="n">
        <f aca="false">+'Input Form'!$D$90</f>
        <v>0</v>
      </c>
      <c r="D35" s="215" t="n">
        <f aca="false">'Input Form'!$D79*(1+$C35)^(D$5-1)</f>
        <v>0</v>
      </c>
      <c r="E35" s="215" t="n">
        <f aca="false">'Input Form'!$D79*(1+$C35)^(E$5-1)</f>
        <v>0</v>
      </c>
      <c r="F35" s="215" t="n">
        <f aca="false">'Input Form'!$D79*(1+$C35)^(F$5-1)</f>
        <v>0</v>
      </c>
      <c r="G35" s="215" t="n">
        <f aca="false">'Input Form'!$D79*(1+$C35)^(G$5-1)</f>
        <v>0</v>
      </c>
      <c r="H35" s="215" t="n">
        <f aca="false">'Input Form'!$D79*(1+$C35)^(H$5-1)</f>
        <v>0</v>
      </c>
      <c r="I35" s="215" t="n">
        <f aca="false">'Input Form'!$D79*(1+$C35)^(I$5-1)</f>
        <v>0</v>
      </c>
      <c r="J35" s="215" t="n">
        <f aca="false">'Input Form'!$D79*(1+$C35)^(J$5-1)</f>
        <v>0</v>
      </c>
      <c r="K35" s="215" t="n">
        <f aca="false">'Input Form'!$D79*(1+$C35)^(K$5-1)</f>
        <v>0</v>
      </c>
      <c r="L35" s="215" t="n">
        <f aca="false">'Input Form'!$D79*(1+$C35)^(L$5-1)</f>
        <v>0</v>
      </c>
      <c r="M35" s="215" t="n">
        <f aca="false">'Input Form'!$D79*(1+$C35)^(M$5-1)</f>
        <v>0</v>
      </c>
      <c r="N35" s="215" t="n">
        <f aca="false">'Input Form'!$D79*(1+$C35)^(N$5-1)</f>
        <v>0</v>
      </c>
      <c r="O35" s="215" t="n">
        <f aca="false">'Input Form'!$D79*(1+$C35)^(O$5-1)</f>
        <v>0</v>
      </c>
      <c r="P35" s="215" t="n">
        <f aca="false">'Input Form'!$D79*(1+$C35)^(P$5-1)</f>
        <v>0</v>
      </c>
      <c r="Q35" s="215" t="n">
        <f aca="false">'Input Form'!$D79*(1+$C35)^(Q$5-1)</f>
        <v>0</v>
      </c>
      <c r="R35" s="215" t="n">
        <f aca="false">'Input Form'!$D79*(1+$C35)^(R$5-1)</f>
        <v>0</v>
      </c>
      <c r="S35" s="215" t="n">
        <f aca="false">'Input Form'!$D79*(1+$C35)^(S$5-1)</f>
        <v>0</v>
      </c>
      <c r="T35" s="215" t="n">
        <f aca="false">'Input Form'!$D79*(1+$C35)^(T$5-1)</f>
        <v>0</v>
      </c>
      <c r="U35" s="215" t="n">
        <f aca="false">'Input Form'!$D79*(1+$C35)^(U$5-1)</f>
        <v>0</v>
      </c>
      <c r="V35" s="215" t="n">
        <f aca="false">'Input Form'!$D79*(1+$C35)^(V$5-1)</f>
        <v>0</v>
      </c>
      <c r="W35" s="215" t="n">
        <f aca="false">'Input Form'!$D79*(1+$C35)^(W$5-1)</f>
        <v>0</v>
      </c>
      <c r="X35" s="215" t="n">
        <f aca="false">'Input Form'!$D79*(1+$C35)^(X$5-1)</f>
        <v>0</v>
      </c>
      <c r="Y35" s="215" t="n">
        <f aca="false">'Input Form'!$D79*(1+$C35)^(Y$5-1)</f>
        <v>0</v>
      </c>
      <c r="Z35" s="215" t="n">
        <f aca="false">'Input Form'!$D79*(1+$C35)^(Z$5-1)</f>
        <v>0</v>
      </c>
      <c r="AA35" s="215" t="n">
        <f aca="false">'Input Form'!$D79*(1+$C35)^(AA$5-1)</f>
        <v>0</v>
      </c>
      <c r="AB35" s="215" t="n">
        <f aca="false">'Input Form'!$D79*(1+$C35)^(AB$5-1)</f>
        <v>0</v>
      </c>
      <c r="AC35" s="215" t="n">
        <f aca="false">'Input Form'!$D79*(1+$C35)^(AC$5-1)</f>
        <v>0</v>
      </c>
      <c r="AD35" s="215" t="n">
        <f aca="false">'Input Form'!$D79*(1+$C35)^(AD$5-1)</f>
        <v>0</v>
      </c>
      <c r="AE35" s="215" t="n">
        <f aca="false">'Input Form'!$D79*(1+$C35)^(AE$5-1)</f>
        <v>0</v>
      </c>
      <c r="AF35" s="215" t="n">
        <f aca="false">'Input Form'!$D79*(1+$C35)^(AF$5-1)</f>
        <v>0</v>
      </c>
      <c r="AG35" s="215" t="n">
        <f aca="false">'Input Form'!$D79*(1+$C35)^(AG$5-1)</f>
        <v>0</v>
      </c>
    </row>
    <row r="36" customFormat="false" ht="14.25" hidden="false" customHeight="false" outlineLevel="0" collapsed="false">
      <c r="A36" s="230" t="str">
        <f aca="false">'Input Form'!B80</f>
        <v>Food / Grocery</v>
      </c>
      <c r="B36" s="213"/>
      <c r="C36" s="214" t="n">
        <f aca="false">+'Input Form'!$D$90</f>
        <v>0</v>
      </c>
      <c r="D36" s="215" t="n">
        <f aca="false">'Input Form'!$D80*(1+$C36)^(D$5-1)</f>
        <v>0</v>
      </c>
      <c r="E36" s="215" t="n">
        <f aca="false">'Input Form'!$D80*(1+$C36)^(E$5-1)</f>
        <v>0</v>
      </c>
      <c r="F36" s="215" t="n">
        <f aca="false">'Input Form'!$D80*(1+$C36)^(F$5-1)</f>
        <v>0</v>
      </c>
      <c r="G36" s="215" t="n">
        <f aca="false">'Input Form'!$D80*(1+$C36)^(G$5-1)</f>
        <v>0</v>
      </c>
      <c r="H36" s="215" t="n">
        <f aca="false">'Input Form'!$D80*(1+$C36)^(H$5-1)</f>
        <v>0</v>
      </c>
      <c r="I36" s="215" t="n">
        <f aca="false">'Input Form'!$D80*(1+$C36)^(I$5-1)</f>
        <v>0</v>
      </c>
      <c r="J36" s="215" t="n">
        <f aca="false">'Input Form'!$D80*(1+$C36)^(J$5-1)</f>
        <v>0</v>
      </c>
      <c r="K36" s="215" t="n">
        <f aca="false">'Input Form'!$D80*(1+$C36)^(K$5-1)</f>
        <v>0</v>
      </c>
      <c r="L36" s="215" t="n">
        <f aca="false">'Input Form'!$D80*(1+$C36)^(L$5-1)</f>
        <v>0</v>
      </c>
      <c r="M36" s="215" t="n">
        <f aca="false">'Input Form'!$D80*(1+$C36)^(M$5-1)</f>
        <v>0</v>
      </c>
      <c r="N36" s="215" t="n">
        <f aca="false">'Input Form'!$D80*(1+$C36)^(N$5-1)</f>
        <v>0</v>
      </c>
      <c r="O36" s="215" t="n">
        <f aca="false">'Input Form'!$D80*(1+$C36)^(O$5-1)</f>
        <v>0</v>
      </c>
      <c r="P36" s="215" t="n">
        <f aca="false">'Input Form'!$D80*(1+$C36)^(P$5-1)</f>
        <v>0</v>
      </c>
      <c r="Q36" s="215" t="n">
        <f aca="false">'Input Form'!$D80*(1+$C36)^(Q$5-1)</f>
        <v>0</v>
      </c>
      <c r="R36" s="215" t="n">
        <f aca="false">'Input Form'!$D80*(1+$C36)^(R$5-1)</f>
        <v>0</v>
      </c>
      <c r="S36" s="215" t="n">
        <f aca="false">'Input Form'!$D80*(1+$C36)^(S$5-1)</f>
        <v>0</v>
      </c>
      <c r="T36" s="215" t="n">
        <f aca="false">'Input Form'!$D80*(1+$C36)^(T$5-1)</f>
        <v>0</v>
      </c>
      <c r="U36" s="215" t="n">
        <f aca="false">'Input Form'!$D80*(1+$C36)^(U$5-1)</f>
        <v>0</v>
      </c>
      <c r="V36" s="215" t="n">
        <f aca="false">'Input Form'!$D80*(1+$C36)^(V$5-1)</f>
        <v>0</v>
      </c>
      <c r="W36" s="215" t="n">
        <f aca="false">'Input Form'!$D80*(1+$C36)^(W$5-1)</f>
        <v>0</v>
      </c>
      <c r="X36" s="215" t="n">
        <f aca="false">'Input Form'!$D80*(1+$C36)^(X$5-1)</f>
        <v>0</v>
      </c>
      <c r="Y36" s="215" t="n">
        <f aca="false">'Input Form'!$D80*(1+$C36)^(Y$5-1)</f>
        <v>0</v>
      </c>
      <c r="Z36" s="215" t="n">
        <f aca="false">'Input Form'!$D80*(1+$C36)^(Z$5-1)</f>
        <v>0</v>
      </c>
      <c r="AA36" s="215" t="n">
        <f aca="false">'Input Form'!$D80*(1+$C36)^(AA$5-1)</f>
        <v>0</v>
      </c>
      <c r="AB36" s="215" t="n">
        <f aca="false">'Input Form'!$D80*(1+$C36)^(AB$5-1)</f>
        <v>0</v>
      </c>
      <c r="AC36" s="215" t="n">
        <f aca="false">'Input Form'!$D80*(1+$C36)^(AC$5-1)</f>
        <v>0</v>
      </c>
      <c r="AD36" s="215" t="n">
        <f aca="false">'Input Form'!$D80*(1+$C36)^(AD$5-1)</f>
        <v>0</v>
      </c>
      <c r="AE36" s="215" t="n">
        <f aca="false">'Input Form'!$D80*(1+$C36)^(AE$5-1)</f>
        <v>0</v>
      </c>
      <c r="AF36" s="215" t="n">
        <f aca="false">'Input Form'!$D80*(1+$C36)^(AF$5-1)</f>
        <v>0</v>
      </c>
      <c r="AG36" s="215" t="n">
        <f aca="false">'Input Form'!$D80*(1+$C36)^(AG$5-1)</f>
        <v>0</v>
      </c>
    </row>
    <row r="37" customFormat="false" ht="14.25" hidden="false" customHeight="false" outlineLevel="0" collapsed="false">
      <c r="A37" s="230" t="str">
        <f aca="false">'Input Form'!B81</f>
        <v>Insurance</v>
      </c>
      <c r="B37" s="213"/>
      <c r="C37" s="214" t="n">
        <f aca="false">+'Input Form'!$D$90</f>
        <v>0</v>
      </c>
      <c r="D37" s="215" t="n">
        <f aca="false">'Input Form'!$D81*(1+$C37)^(D$5-1)</f>
        <v>0</v>
      </c>
      <c r="E37" s="215" t="n">
        <f aca="false">'Input Form'!$D81*(1+$C37)^(E$5-1)</f>
        <v>0</v>
      </c>
      <c r="F37" s="215" t="n">
        <f aca="false">'Input Form'!$D81*(1+$C37)^(F$5-1)</f>
        <v>0</v>
      </c>
      <c r="G37" s="215" t="n">
        <f aca="false">'Input Form'!$D81*(1+$C37)^(G$5-1)</f>
        <v>0</v>
      </c>
      <c r="H37" s="215" t="n">
        <f aca="false">'Input Form'!$D81*(1+$C37)^(H$5-1)</f>
        <v>0</v>
      </c>
      <c r="I37" s="215" t="n">
        <f aca="false">'Input Form'!$D81*(1+$C37)^(I$5-1)</f>
        <v>0</v>
      </c>
      <c r="J37" s="215" t="n">
        <f aca="false">'Input Form'!$D81*(1+$C37)^(J$5-1)</f>
        <v>0</v>
      </c>
      <c r="K37" s="215" t="n">
        <f aca="false">'Input Form'!$D81*(1+$C37)^(K$5-1)</f>
        <v>0</v>
      </c>
      <c r="L37" s="215" t="n">
        <f aca="false">'Input Form'!$D81*(1+$C37)^(L$5-1)</f>
        <v>0</v>
      </c>
      <c r="M37" s="215" t="n">
        <f aca="false">'Input Form'!$D81*(1+$C37)^(M$5-1)</f>
        <v>0</v>
      </c>
      <c r="N37" s="215" t="n">
        <f aca="false">'Input Form'!$D81*(1+$C37)^(N$5-1)</f>
        <v>0</v>
      </c>
      <c r="O37" s="215" t="n">
        <f aca="false">'Input Form'!$D81*(1+$C37)^(O$5-1)</f>
        <v>0</v>
      </c>
      <c r="P37" s="215" t="n">
        <f aca="false">'Input Form'!$D81*(1+$C37)^(P$5-1)</f>
        <v>0</v>
      </c>
      <c r="Q37" s="215" t="n">
        <f aca="false">'Input Form'!$D81*(1+$C37)^(Q$5-1)</f>
        <v>0</v>
      </c>
      <c r="R37" s="215" t="n">
        <f aca="false">'Input Form'!$D81*(1+$C37)^(R$5-1)</f>
        <v>0</v>
      </c>
      <c r="S37" s="215" t="n">
        <f aca="false">'Input Form'!$D81*(1+$C37)^(S$5-1)</f>
        <v>0</v>
      </c>
      <c r="T37" s="215" t="n">
        <f aca="false">'Input Form'!$D81*(1+$C37)^(T$5-1)</f>
        <v>0</v>
      </c>
      <c r="U37" s="215" t="n">
        <f aca="false">'Input Form'!$D81*(1+$C37)^(U$5-1)</f>
        <v>0</v>
      </c>
      <c r="V37" s="215" t="n">
        <f aca="false">'Input Form'!$D81*(1+$C37)^(V$5-1)</f>
        <v>0</v>
      </c>
      <c r="W37" s="215" t="n">
        <f aca="false">'Input Form'!$D81*(1+$C37)^(W$5-1)</f>
        <v>0</v>
      </c>
      <c r="X37" s="215" t="n">
        <f aca="false">'Input Form'!$D81*(1+$C37)^(X$5-1)</f>
        <v>0</v>
      </c>
      <c r="Y37" s="215" t="n">
        <f aca="false">'Input Form'!$D81*(1+$C37)^(Y$5-1)</f>
        <v>0</v>
      </c>
      <c r="Z37" s="215" t="n">
        <f aca="false">'Input Form'!$D81*(1+$C37)^(Z$5-1)</f>
        <v>0</v>
      </c>
      <c r="AA37" s="215" t="n">
        <f aca="false">'Input Form'!$D81*(1+$C37)^(AA$5-1)</f>
        <v>0</v>
      </c>
      <c r="AB37" s="215" t="n">
        <f aca="false">'Input Form'!$D81*(1+$C37)^(AB$5-1)</f>
        <v>0</v>
      </c>
      <c r="AC37" s="215" t="n">
        <f aca="false">'Input Form'!$D81*(1+$C37)^(AC$5-1)</f>
        <v>0</v>
      </c>
      <c r="AD37" s="215" t="n">
        <f aca="false">'Input Form'!$D81*(1+$C37)^(AD$5-1)</f>
        <v>0</v>
      </c>
      <c r="AE37" s="215" t="n">
        <f aca="false">'Input Form'!$D81*(1+$C37)^(AE$5-1)</f>
        <v>0</v>
      </c>
      <c r="AF37" s="215" t="n">
        <f aca="false">'Input Form'!$D81*(1+$C37)^(AF$5-1)</f>
        <v>0</v>
      </c>
      <c r="AG37" s="215" t="n">
        <f aca="false">'Input Form'!$D81*(1+$C37)^(AG$5-1)</f>
        <v>0</v>
      </c>
    </row>
    <row r="38" customFormat="false" ht="15" hidden="false" customHeight="true" outlineLevel="0" collapsed="false">
      <c r="A38" s="230" t="str">
        <f aca="false">'Input Form'!B82</f>
        <v>Technology Subscriptions</v>
      </c>
      <c r="B38" s="213"/>
      <c r="C38" s="214" t="n">
        <f aca="false">+'Input Form'!$D$90</f>
        <v>0</v>
      </c>
      <c r="D38" s="215" t="n">
        <f aca="false">'Input Form'!$D82*(1+$C38)^(D$5-1)</f>
        <v>0</v>
      </c>
      <c r="E38" s="215" t="n">
        <f aca="false">'Input Form'!$D82*(1+$C38)^(E$5-1)</f>
        <v>0</v>
      </c>
      <c r="F38" s="215" t="n">
        <f aca="false">'Input Form'!$D82*(1+$C38)^(F$5-1)</f>
        <v>0</v>
      </c>
      <c r="G38" s="215" t="n">
        <f aca="false">'Input Form'!$D82*(1+$C38)^(G$5-1)</f>
        <v>0</v>
      </c>
      <c r="H38" s="215" t="n">
        <f aca="false">'Input Form'!$D82*(1+$C38)^(H$5-1)</f>
        <v>0</v>
      </c>
      <c r="I38" s="215" t="n">
        <f aca="false">'Input Form'!$D82*(1+$C38)^(I$5-1)</f>
        <v>0</v>
      </c>
      <c r="J38" s="215" t="n">
        <f aca="false">'Input Form'!$D82*(1+$C38)^(J$5-1)</f>
        <v>0</v>
      </c>
      <c r="K38" s="215" t="n">
        <f aca="false">'Input Form'!$D82*(1+$C38)^(K$5-1)</f>
        <v>0</v>
      </c>
      <c r="L38" s="215" t="n">
        <f aca="false">'Input Form'!$D82*(1+$C38)^(L$5-1)</f>
        <v>0</v>
      </c>
      <c r="M38" s="215" t="n">
        <f aca="false">'Input Form'!$D82*(1+$C38)^(M$5-1)</f>
        <v>0</v>
      </c>
      <c r="N38" s="215" t="n">
        <f aca="false">'Input Form'!$D82*(1+$C38)^(N$5-1)</f>
        <v>0</v>
      </c>
      <c r="O38" s="215" t="n">
        <f aca="false">'Input Form'!$D82*(1+$C38)^(O$5-1)</f>
        <v>0</v>
      </c>
      <c r="P38" s="215" t="n">
        <f aca="false">'Input Form'!$D82*(1+$C38)^(P$5-1)</f>
        <v>0</v>
      </c>
      <c r="Q38" s="215" t="n">
        <f aca="false">'Input Form'!$D82*(1+$C38)^(Q$5-1)</f>
        <v>0</v>
      </c>
      <c r="R38" s="215" t="n">
        <f aca="false">'Input Form'!$D82*(1+$C38)^(R$5-1)</f>
        <v>0</v>
      </c>
      <c r="S38" s="215" t="n">
        <f aca="false">'Input Form'!$D82*(1+$C38)^(S$5-1)</f>
        <v>0</v>
      </c>
      <c r="T38" s="215" t="n">
        <f aca="false">'Input Form'!$D82*(1+$C38)^(T$5-1)</f>
        <v>0</v>
      </c>
      <c r="U38" s="215" t="n">
        <f aca="false">'Input Form'!$D82*(1+$C38)^(U$5-1)</f>
        <v>0</v>
      </c>
      <c r="V38" s="215" t="n">
        <f aca="false">'Input Form'!$D82*(1+$C38)^(V$5-1)</f>
        <v>0</v>
      </c>
      <c r="W38" s="215" t="n">
        <f aca="false">'Input Form'!$D82*(1+$C38)^(W$5-1)</f>
        <v>0</v>
      </c>
      <c r="X38" s="215" t="n">
        <f aca="false">'Input Form'!$D82*(1+$C38)^(X$5-1)</f>
        <v>0</v>
      </c>
      <c r="Y38" s="215" t="n">
        <f aca="false">'Input Form'!$D82*(1+$C38)^(Y$5-1)</f>
        <v>0</v>
      </c>
      <c r="Z38" s="215" t="n">
        <f aca="false">'Input Form'!$D82*(1+$C38)^(Z$5-1)</f>
        <v>0</v>
      </c>
      <c r="AA38" s="215" t="n">
        <f aca="false">'Input Form'!$D82*(1+$C38)^(AA$5-1)</f>
        <v>0</v>
      </c>
      <c r="AB38" s="215" t="n">
        <f aca="false">'Input Form'!$D82*(1+$C38)^(AB$5-1)</f>
        <v>0</v>
      </c>
      <c r="AC38" s="215" t="n">
        <f aca="false">'Input Form'!$D82*(1+$C38)^(AC$5-1)</f>
        <v>0</v>
      </c>
      <c r="AD38" s="215" t="n">
        <f aca="false">'Input Form'!$D82*(1+$C38)^(AD$5-1)</f>
        <v>0</v>
      </c>
      <c r="AE38" s="215" t="n">
        <f aca="false">'Input Form'!$D82*(1+$C38)^(AE$5-1)</f>
        <v>0</v>
      </c>
      <c r="AF38" s="215" t="n">
        <f aca="false">'Input Form'!$D82*(1+$C38)^(AF$5-1)</f>
        <v>0</v>
      </c>
      <c r="AG38" s="215" t="n">
        <f aca="false">'Input Form'!$D82*(1+$C38)^(AG$5-1)</f>
        <v>0</v>
      </c>
    </row>
    <row r="39" customFormat="false" ht="18" hidden="false" customHeight="true" outlineLevel="0" collapsed="false">
      <c r="A39" s="230" t="str">
        <f aca="false">'Input Form'!B83</f>
        <v>Memberships/subscriptions</v>
      </c>
      <c r="B39" s="213"/>
      <c r="C39" s="214" t="n">
        <f aca="false">+'Input Form'!$D$90</f>
        <v>0</v>
      </c>
      <c r="D39" s="215" t="n">
        <f aca="false">'Input Form'!$D83*(1+$C39)^(D$5-1)</f>
        <v>0</v>
      </c>
      <c r="E39" s="215" t="n">
        <f aca="false">'Input Form'!$D83*(1+$C39)^(E$5-1)</f>
        <v>0</v>
      </c>
      <c r="F39" s="215" t="n">
        <f aca="false">'Input Form'!$D83*(1+$C39)^(F$5-1)</f>
        <v>0</v>
      </c>
      <c r="G39" s="215" t="n">
        <f aca="false">'Input Form'!$D83*(1+$C39)^(G$5-1)</f>
        <v>0</v>
      </c>
      <c r="H39" s="215" t="n">
        <f aca="false">'Input Form'!$D83*(1+$C39)^(H$5-1)</f>
        <v>0</v>
      </c>
      <c r="I39" s="215" t="n">
        <f aca="false">'Input Form'!$D83*(1+$C39)^(I$5-1)</f>
        <v>0</v>
      </c>
      <c r="J39" s="215" t="n">
        <f aca="false">'Input Form'!$D83*(1+$C39)^(J$5-1)</f>
        <v>0</v>
      </c>
      <c r="K39" s="215" t="n">
        <f aca="false">'Input Form'!$D83*(1+$C39)^(K$5-1)</f>
        <v>0</v>
      </c>
      <c r="L39" s="215" t="n">
        <f aca="false">'Input Form'!$D83*(1+$C39)^(L$5-1)</f>
        <v>0</v>
      </c>
      <c r="M39" s="215" t="n">
        <f aca="false">'Input Form'!$D83*(1+$C39)^(M$5-1)</f>
        <v>0</v>
      </c>
      <c r="N39" s="215" t="n">
        <f aca="false">'Input Form'!$D83*(1+$C39)^(N$5-1)</f>
        <v>0</v>
      </c>
      <c r="O39" s="215" t="n">
        <f aca="false">'Input Form'!$D83*(1+$C39)^(O$5-1)</f>
        <v>0</v>
      </c>
      <c r="P39" s="215" t="n">
        <f aca="false">'Input Form'!$D83*(1+$C39)^(P$5-1)</f>
        <v>0</v>
      </c>
      <c r="Q39" s="215" t="n">
        <f aca="false">'Input Form'!$D83*(1+$C39)^(Q$5-1)</f>
        <v>0</v>
      </c>
      <c r="R39" s="215" t="n">
        <f aca="false">'Input Form'!$D83*(1+$C39)^(R$5-1)</f>
        <v>0</v>
      </c>
      <c r="S39" s="215" t="n">
        <f aca="false">'Input Form'!$D83*(1+$C39)^(S$5-1)</f>
        <v>0</v>
      </c>
      <c r="T39" s="215" t="n">
        <f aca="false">'Input Form'!$D83*(1+$C39)^(T$5-1)</f>
        <v>0</v>
      </c>
      <c r="U39" s="215" t="n">
        <f aca="false">'Input Form'!$D83*(1+$C39)^(U$5-1)</f>
        <v>0</v>
      </c>
      <c r="V39" s="215" t="n">
        <f aca="false">'Input Form'!$D83*(1+$C39)^(V$5-1)</f>
        <v>0</v>
      </c>
      <c r="W39" s="215" t="n">
        <f aca="false">'Input Form'!$D83*(1+$C39)^(W$5-1)</f>
        <v>0</v>
      </c>
      <c r="X39" s="215" t="n">
        <f aca="false">'Input Form'!$D83*(1+$C39)^(X$5-1)</f>
        <v>0</v>
      </c>
      <c r="Y39" s="215" t="n">
        <f aca="false">'Input Form'!$D83*(1+$C39)^(Y$5-1)</f>
        <v>0</v>
      </c>
      <c r="Z39" s="215" t="n">
        <f aca="false">'Input Form'!$D83*(1+$C39)^(Z$5-1)</f>
        <v>0</v>
      </c>
      <c r="AA39" s="215" t="n">
        <f aca="false">'Input Form'!$D83*(1+$C39)^(AA$5-1)</f>
        <v>0</v>
      </c>
      <c r="AB39" s="215" t="n">
        <f aca="false">'Input Form'!$D83*(1+$C39)^(AB$5-1)</f>
        <v>0</v>
      </c>
      <c r="AC39" s="215" t="n">
        <f aca="false">'Input Form'!$D83*(1+$C39)^(AC$5-1)</f>
        <v>0</v>
      </c>
      <c r="AD39" s="215" t="n">
        <f aca="false">'Input Form'!$D83*(1+$C39)^(AD$5-1)</f>
        <v>0</v>
      </c>
      <c r="AE39" s="215" t="n">
        <f aca="false">'Input Form'!$D83*(1+$C39)^(AE$5-1)</f>
        <v>0</v>
      </c>
      <c r="AF39" s="215" t="n">
        <f aca="false">'Input Form'!$D83*(1+$C39)^(AF$5-1)</f>
        <v>0</v>
      </c>
      <c r="AG39" s="215" t="n">
        <f aca="false">'Input Form'!$D83*(1+$C39)^(AG$5-1)</f>
        <v>0</v>
      </c>
    </row>
    <row r="40" customFormat="false" ht="14.25" hidden="false" customHeight="false" outlineLevel="0" collapsed="false">
      <c r="A40" s="230" t="str">
        <f aca="false">'Input Form'!B84</f>
        <v>Contribution to RDSP</v>
      </c>
      <c r="B40" s="213"/>
      <c r="C40" s="214" t="n">
        <f aca="false">+'Input Form'!$D$90</f>
        <v>0</v>
      </c>
      <c r="D40" s="215" t="n">
        <f aca="false">'Input Form'!$D84*(1+$C40)^(D$5-1)</f>
        <v>0</v>
      </c>
      <c r="E40" s="215" t="n">
        <f aca="false">'Input Form'!$D84*(1+$C40)^(E$5-1)</f>
        <v>0</v>
      </c>
      <c r="F40" s="215" t="n">
        <f aca="false">'Input Form'!$D84*(1+$C40)^(F$5-1)</f>
        <v>0</v>
      </c>
      <c r="G40" s="215" t="n">
        <f aca="false">'Input Form'!$D84*(1+$C40)^(G$5-1)</f>
        <v>0</v>
      </c>
      <c r="H40" s="215" t="n">
        <f aca="false">'Input Form'!$D84*(1+$C40)^(H$5-1)</f>
        <v>0</v>
      </c>
      <c r="I40" s="215" t="n">
        <f aca="false">'Input Form'!$D84*(1+$C40)^(I$5-1)</f>
        <v>0</v>
      </c>
      <c r="J40" s="215" t="n">
        <f aca="false">'Input Form'!$D84*(1+$C40)^(J$5-1)</f>
        <v>0</v>
      </c>
      <c r="K40" s="215" t="n">
        <f aca="false">'Input Form'!$D84*(1+$C40)^(K$5-1)</f>
        <v>0</v>
      </c>
      <c r="L40" s="215" t="n">
        <f aca="false">'Input Form'!$D84*(1+$C40)^(L$5-1)</f>
        <v>0</v>
      </c>
      <c r="M40" s="215" t="n">
        <f aca="false">'Input Form'!$D84*(1+$C40)^(M$5-1)</f>
        <v>0</v>
      </c>
      <c r="N40" s="215" t="n">
        <f aca="false">'Input Form'!$D84*(1+$C40)^(N$5-1)</f>
        <v>0</v>
      </c>
      <c r="O40" s="215" t="n">
        <f aca="false">'Input Form'!$D84*(1+$C40)^(O$5-1)</f>
        <v>0</v>
      </c>
      <c r="P40" s="215" t="n">
        <f aca="false">'Input Form'!$D84*(1+$C40)^(P$5-1)</f>
        <v>0</v>
      </c>
      <c r="Q40" s="215" t="n">
        <f aca="false">'Input Form'!$D84*(1+$C40)^(Q$5-1)</f>
        <v>0</v>
      </c>
      <c r="R40" s="215" t="n">
        <f aca="false">'Input Form'!$D84*(1+$C40)^(R$5-1)</f>
        <v>0</v>
      </c>
      <c r="S40" s="215" t="n">
        <f aca="false">'Input Form'!$D84*(1+$C40)^(S$5-1)</f>
        <v>0</v>
      </c>
      <c r="T40" s="215" t="n">
        <f aca="false">'Input Form'!$D84*(1+$C40)^(T$5-1)</f>
        <v>0</v>
      </c>
      <c r="U40" s="215" t="n">
        <f aca="false">'Input Form'!$D84*(1+$C40)^(U$5-1)</f>
        <v>0</v>
      </c>
      <c r="V40" s="215" t="n">
        <f aca="false">'Input Form'!$D84*(1+$C40)^(V$5-1)</f>
        <v>0</v>
      </c>
      <c r="W40" s="215" t="n">
        <f aca="false">'Input Form'!$D84*(1+$C40)^(W$5-1)</f>
        <v>0</v>
      </c>
      <c r="X40" s="215" t="n">
        <f aca="false">'Input Form'!$D84*(1+$C40)^(X$5-1)</f>
        <v>0</v>
      </c>
      <c r="Y40" s="215" t="n">
        <f aca="false">'Input Form'!$D84*(1+$C40)^(Y$5-1)</f>
        <v>0</v>
      </c>
      <c r="Z40" s="215" t="n">
        <f aca="false">'Input Form'!$D84*(1+$C40)^(Z$5-1)</f>
        <v>0</v>
      </c>
      <c r="AA40" s="215" t="n">
        <f aca="false">'Input Form'!$D84*(1+$C40)^(AA$5-1)</f>
        <v>0</v>
      </c>
      <c r="AB40" s="215" t="n">
        <f aca="false">'Input Form'!$D84*(1+$C40)^(AB$5-1)</f>
        <v>0</v>
      </c>
      <c r="AC40" s="215" t="n">
        <f aca="false">'Input Form'!$D84*(1+$C40)^(AC$5-1)</f>
        <v>0</v>
      </c>
      <c r="AD40" s="215" t="n">
        <f aca="false">'Input Form'!$D84*(1+$C40)^(AD$5-1)</f>
        <v>0</v>
      </c>
      <c r="AE40" s="215" t="n">
        <f aca="false">'Input Form'!$D84*(1+$C40)^(AE$5-1)</f>
        <v>0</v>
      </c>
      <c r="AF40" s="215" t="n">
        <f aca="false">'Input Form'!$D84*(1+$C40)^(AF$5-1)</f>
        <v>0</v>
      </c>
      <c r="AG40" s="215" t="n">
        <f aca="false">'Input Form'!$D84*(1+$C40)^(AG$5-1)</f>
        <v>0</v>
      </c>
    </row>
    <row r="41" customFormat="false" ht="14.25" hidden="false" customHeight="false" outlineLevel="0" collapsed="false">
      <c r="A41" s="230" t="str">
        <f aca="false">'Input Form'!B85</f>
        <v>Other: (Be specific)</v>
      </c>
      <c r="B41" s="213"/>
      <c r="C41" s="214" t="n">
        <f aca="false">+'Input Form'!$D$90</f>
        <v>0</v>
      </c>
      <c r="D41" s="215" t="n">
        <f aca="false">'Input Form'!$D85*(1+$C41)^(D$5-1)</f>
        <v>0</v>
      </c>
      <c r="E41" s="215" t="n">
        <f aca="false">'Input Form'!$D85*(1+$C41)^(E$5-1)</f>
        <v>0</v>
      </c>
      <c r="F41" s="215" t="n">
        <f aca="false">'Input Form'!$D85*(1+$C41)^(F$5-1)</f>
        <v>0</v>
      </c>
      <c r="G41" s="215" t="n">
        <f aca="false">'Input Form'!$D85*(1+$C41)^(G$5-1)</f>
        <v>0</v>
      </c>
      <c r="H41" s="215" t="n">
        <f aca="false">'Input Form'!$D85*(1+$C41)^(H$5-1)</f>
        <v>0</v>
      </c>
      <c r="I41" s="215" t="n">
        <f aca="false">'Input Form'!$D85*(1+$C41)^(I$5-1)</f>
        <v>0</v>
      </c>
      <c r="J41" s="215" t="n">
        <f aca="false">'Input Form'!$D85*(1+$C41)^(J$5-1)</f>
        <v>0</v>
      </c>
      <c r="K41" s="215" t="n">
        <f aca="false">'Input Form'!$D85*(1+$C41)^(K$5-1)</f>
        <v>0</v>
      </c>
      <c r="L41" s="215" t="n">
        <f aca="false">'Input Form'!$D85*(1+$C41)^(L$5-1)</f>
        <v>0</v>
      </c>
      <c r="M41" s="215" t="n">
        <f aca="false">'Input Form'!$D85*(1+$C41)^(M$5-1)</f>
        <v>0</v>
      </c>
      <c r="N41" s="215" t="n">
        <f aca="false">'Input Form'!$D85*(1+$C41)^(N$5-1)</f>
        <v>0</v>
      </c>
      <c r="O41" s="215" t="n">
        <f aca="false">'Input Form'!$D85*(1+$C41)^(O$5-1)</f>
        <v>0</v>
      </c>
      <c r="P41" s="215" t="n">
        <f aca="false">'Input Form'!$D85*(1+$C41)^(P$5-1)</f>
        <v>0</v>
      </c>
      <c r="Q41" s="215" t="n">
        <f aca="false">'Input Form'!$D85*(1+$C41)^(Q$5-1)</f>
        <v>0</v>
      </c>
      <c r="R41" s="215" t="n">
        <f aca="false">'Input Form'!$D85*(1+$C41)^(R$5-1)</f>
        <v>0</v>
      </c>
      <c r="S41" s="215" t="n">
        <f aca="false">'Input Form'!$D85*(1+$C41)^(S$5-1)</f>
        <v>0</v>
      </c>
      <c r="T41" s="215" t="n">
        <f aca="false">'Input Form'!$D85*(1+$C41)^(T$5-1)</f>
        <v>0</v>
      </c>
      <c r="U41" s="215" t="n">
        <f aca="false">'Input Form'!$D85*(1+$C41)^(U$5-1)</f>
        <v>0</v>
      </c>
      <c r="V41" s="215" t="n">
        <f aca="false">'Input Form'!$D85*(1+$C41)^(V$5-1)</f>
        <v>0</v>
      </c>
      <c r="W41" s="215" t="n">
        <f aca="false">'Input Form'!$D85*(1+$C41)^(W$5-1)</f>
        <v>0</v>
      </c>
      <c r="X41" s="215" t="n">
        <f aca="false">'Input Form'!$D85*(1+$C41)^(X$5-1)</f>
        <v>0</v>
      </c>
      <c r="Y41" s="215" t="n">
        <f aca="false">'Input Form'!$D85*(1+$C41)^(Y$5-1)</f>
        <v>0</v>
      </c>
      <c r="Z41" s="215" t="n">
        <f aca="false">'Input Form'!$D85*(1+$C41)^(Z$5-1)</f>
        <v>0</v>
      </c>
      <c r="AA41" s="215" t="n">
        <f aca="false">'Input Form'!$D85*(1+$C41)^(AA$5-1)</f>
        <v>0</v>
      </c>
      <c r="AB41" s="215" t="n">
        <f aca="false">'Input Form'!$D85*(1+$C41)^(AB$5-1)</f>
        <v>0</v>
      </c>
      <c r="AC41" s="215" t="n">
        <f aca="false">'Input Form'!$D85*(1+$C41)^(AC$5-1)</f>
        <v>0</v>
      </c>
      <c r="AD41" s="215" t="n">
        <f aca="false">'Input Form'!$D85*(1+$C41)^(AD$5-1)</f>
        <v>0</v>
      </c>
      <c r="AE41" s="215" t="n">
        <f aca="false">'Input Form'!$D85*(1+$C41)^(AE$5-1)</f>
        <v>0</v>
      </c>
      <c r="AF41" s="215" t="n">
        <f aca="false">'Input Form'!$D85*(1+$C41)^(AF$5-1)</f>
        <v>0</v>
      </c>
      <c r="AG41" s="215" t="n">
        <f aca="false">'Input Form'!$D85*(1+$C41)^(AG$5-1)</f>
        <v>0</v>
      </c>
    </row>
    <row r="42" customFormat="false" ht="14.25" hidden="false" customHeight="false" outlineLevel="0" collapsed="false">
      <c r="A42" s="230" t="str">
        <f aca="false">'Input Form'!B86</f>
        <v>Other:</v>
      </c>
      <c r="B42" s="213"/>
      <c r="C42" s="214" t="n">
        <f aca="false">+'Input Form'!$D$90</f>
        <v>0</v>
      </c>
      <c r="D42" s="215" t="n">
        <f aca="false">'Input Form'!$D86*(1+$C42)^(D$5-1)</f>
        <v>0</v>
      </c>
      <c r="E42" s="215" t="n">
        <f aca="false">'Input Form'!$D86*(1+$C42)^(E$5-1)</f>
        <v>0</v>
      </c>
      <c r="F42" s="215" t="n">
        <f aca="false">'Input Form'!$D86*(1+$C42)^(F$5-1)</f>
        <v>0</v>
      </c>
      <c r="G42" s="215" t="n">
        <f aca="false">'Input Form'!$D86*(1+$C42)^(G$5-1)</f>
        <v>0</v>
      </c>
      <c r="H42" s="215" t="n">
        <f aca="false">'Input Form'!$D86*(1+$C42)^(H$5-1)</f>
        <v>0</v>
      </c>
      <c r="I42" s="215" t="n">
        <f aca="false">'Input Form'!$D86*(1+$C42)^(I$5-1)</f>
        <v>0</v>
      </c>
      <c r="J42" s="215" t="n">
        <f aca="false">'Input Form'!$D86*(1+$C42)^(J$5-1)</f>
        <v>0</v>
      </c>
      <c r="K42" s="215" t="n">
        <f aca="false">'Input Form'!$D86*(1+$C42)^(K$5-1)</f>
        <v>0</v>
      </c>
      <c r="L42" s="215" t="n">
        <f aca="false">'Input Form'!$D86*(1+$C42)^(L$5-1)</f>
        <v>0</v>
      </c>
      <c r="M42" s="215" t="n">
        <f aca="false">'Input Form'!$D86*(1+$C42)^(M$5-1)</f>
        <v>0</v>
      </c>
      <c r="N42" s="215" t="n">
        <f aca="false">'Input Form'!$D86*(1+$C42)^(N$5-1)</f>
        <v>0</v>
      </c>
      <c r="O42" s="215" t="n">
        <f aca="false">'Input Form'!$D86*(1+$C42)^(O$5-1)</f>
        <v>0</v>
      </c>
      <c r="P42" s="215" t="n">
        <f aca="false">'Input Form'!$D86*(1+$C42)^(P$5-1)</f>
        <v>0</v>
      </c>
      <c r="Q42" s="215" t="n">
        <f aca="false">'Input Form'!$D86*(1+$C42)^(Q$5-1)</f>
        <v>0</v>
      </c>
      <c r="R42" s="215" t="n">
        <f aca="false">'Input Form'!$D86*(1+$C42)^(R$5-1)</f>
        <v>0</v>
      </c>
      <c r="S42" s="215" t="n">
        <f aca="false">'Input Form'!$D86*(1+$C42)^(S$5-1)</f>
        <v>0</v>
      </c>
      <c r="T42" s="215" t="n">
        <f aca="false">'Input Form'!$D86*(1+$C42)^(T$5-1)</f>
        <v>0</v>
      </c>
      <c r="U42" s="215" t="n">
        <f aca="false">'Input Form'!$D86*(1+$C42)^(U$5-1)</f>
        <v>0</v>
      </c>
      <c r="V42" s="215" t="n">
        <f aca="false">'Input Form'!$D86*(1+$C42)^(V$5-1)</f>
        <v>0</v>
      </c>
      <c r="W42" s="215" t="n">
        <f aca="false">'Input Form'!$D86*(1+$C42)^(W$5-1)</f>
        <v>0</v>
      </c>
      <c r="X42" s="215" t="n">
        <f aca="false">'Input Form'!$D86*(1+$C42)^(X$5-1)</f>
        <v>0</v>
      </c>
      <c r="Y42" s="215" t="n">
        <f aca="false">'Input Form'!$D86*(1+$C42)^(Y$5-1)</f>
        <v>0</v>
      </c>
      <c r="Z42" s="215" t="n">
        <f aca="false">'Input Form'!$D86*(1+$C42)^(Z$5-1)</f>
        <v>0</v>
      </c>
      <c r="AA42" s="215" t="n">
        <f aca="false">'Input Form'!$D86*(1+$C42)^(AA$5-1)</f>
        <v>0</v>
      </c>
      <c r="AB42" s="215" t="n">
        <f aca="false">'Input Form'!$D86*(1+$C42)^(AB$5-1)</f>
        <v>0</v>
      </c>
      <c r="AC42" s="215" t="n">
        <f aca="false">'Input Form'!$D86*(1+$C42)^(AC$5-1)</f>
        <v>0</v>
      </c>
      <c r="AD42" s="215" t="n">
        <f aca="false">'Input Form'!$D86*(1+$C42)^(AD$5-1)</f>
        <v>0</v>
      </c>
      <c r="AE42" s="215" t="n">
        <f aca="false">'Input Form'!$D86*(1+$C42)^(AE$5-1)</f>
        <v>0</v>
      </c>
      <c r="AF42" s="215" t="n">
        <f aca="false">'Input Form'!$D86*(1+$C42)^(AF$5-1)</f>
        <v>0</v>
      </c>
      <c r="AG42" s="215" t="n">
        <f aca="false">'Input Form'!$D86*(1+$C42)^(AG$5-1)</f>
        <v>0</v>
      </c>
    </row>
    <row r="43" customFormat="false" ht="14.25" hidden="false" customHeight="false" outlineLevel="0" collapsed="false">
      <c r="A43" s="230" t="str">
        <f aca="false">'Input Form'!B87</f>
        <v>Other:</v>
      </c>
      <c r="B43" s="213"/>
      <c r="C43" s="214" t="n">
        <f aca="false">+'Input Form'!$D$90</f>
        <v>0</v>
      </c>
      <c r="D43" s="215" t="n">
        <f aca="false">'Input Form'!$D87*(1+$C43)^(D$5-1)</f>
        <v>0</v>
      </c>
      <c r="E43" s="215" t="n">
        <f aca="false">'Input Form'!$D87*(1+$C43)^(E$5-1)</f>
        <v>0</v>
      </c>
      <c r="F43" s="215" t="n">
        <f aca="false">'Input Form'!$D87*(1+$C43)^(F$5-1)</f>
        <v>0</v>
      </c>
      <c r="G43" s="215" t="n">
        <f aca="false">'Input Form'!$D87*(1+$C43)^(G$5-1)</f>
        <v>0</v>
      </c>
      <c r="H43" s="215" t="n">
        <f aca="false">'Input Form'!$D87*(1+$C43)^(H$5-1)</f>
        <v>0</v>
      </c>
      <c r="I43" s="215" t="n">
        <f aca="false">'Input Form'!$D87*(1+$C43)^(I$5-1)</f>
        <v>0</v>
      </c>
      <c r="J43" s="215" t="n">
        <f aca="false">'Input Form'!$D87*(1+$C43)^(J$5-1)</f>
        <v>0</v>
      </c>
      <c r="K43" s="215" t="n">
        <f aca="false">'Input Form'!$D87*(1+$C43)^(K$5-1)</f>
        <v>0</v>
      </c>
      <c r="L43" s="215" t="n">
        <f aca="false">'Input Form'!$D87*(1+$C43)^(L$5-1)</f>
        <v>0</v>
      </c>
      <c r="M43" s="215" t="n">
        <f aca="false">'Input Form'!$D87*(1+$C43)^(M$5-1)</f>
        <v>0</v>
      </c>
      <c r="N43" s="215" t="n">
        <f aca="false">'Input Form'!$D87*(1+$C43)^(N$5-1)</f>
        <v>0</v>
      </c>
      <c r="O43" s="215" t="n">
        <f aca="false">'Input Form'!$D87*(1+$C43)^(O$5-1)</f>
        <v>0</v>
      </c>
      <c r="P43" s="215" t="n">
        <f aca="false">'Input Form'!$D87*(1+$C43)^(P$5-1)</f>
        <v>0</v>
      </c>
      <c r="Q43" s="215" t="n">
        <f aca="false">'Input Form'!$D87*(1+$C43)^(Q$5-1)</f>
        <v>0</v>
      </c>
      <c r="R43" s="215" t="n">
        <f aca="false">'Input Form'!$D87*(1+$C43)^(R$5-1)</f>
        <v>0</v>
      </c>
      <c r="S43" s="215" t="n">
        <f aca="false">'Input Form'!$D87*(1+$C43)^(S$5-1)</f>
        <v>0</v>
      </c>
      <c r="T43" s="215" t="n">
        <f aca="false">'Input Form'!$D87*(1+$C43)^(T$5-1)</f>
        <v>0</v>
      </c>
      <c r="U43" s="215" t="n">
        <f aca="false">'Input Form'!$D87*(1+$C43)^(U$5-1)</f>
        <v>0</v>
      </c>
      <c r="V43" s="215" t="n">
        <f aca="false">'Input Form'!$D87*(1+$C43)^(V$5-1)</f>
        <v>0</v>
      </c>
      <c r="W43" s="215" t="n">
        <f aca="false">'Input Form'!$D87*(1+$C43)^(W$5-1)</f>
        <v>0</v>
      </c>
      <c r="X43" s="215" t="n">
        <f aca="false">'Input Form'!$D87*(1+$C43)^(X$5-1)</f>
        <v>0</v>
      </c>
      <c r="Y43" s="215" t="n">
        <f aca="false">'Input Form'!$D87*(1+$C43)^(Y$5-1)</f>
        <v>0</v>
      </c>
      <c r="Z43" s="215" t="n">
        <f aca="false">'Input Form'!$D87*(1+$C43)^(Z$5-1)</f>
        <v>0</v>
      </c>
      <c r="AA43" s="215" t="n">
        <f aca="false">'Input Form'!$D87*(1+$C43)^(AA$5-1)</f>
        <v>0</v>
      </c>
      <c r="AB43" s="215" t="n">
        <f aca="false">'Input Form'!$D87*(1+$C43)^(AB$5-1)</f>
        <v>0</v>
      </c>
      <c r="AC43" s="215" t="n">
        <f aca="false">'Input Form'!$D87*(1+$C43)^(AC$5-1)</f>
        <v>0</v>
      </c>
      <c r="AD43" s="215" t="n">
        <f aca="false">'Input Form'!$D87*(1+$C43)^(AD$5-1)</f>
        <v>0</v>
      </c>
      <c r="AE43" s="215" t="n">
        <f aca="false">'Input Form'!$D87*(1+$C43)^(AE$5-1)</f>
        <v>0</v>
      </c>
      <c r="AF43" s="215" t="n">
        <f aca="false">'Input Form'!$D87*(1+$C43)^(AF$5-1)</f>
        <v>0</v>
      </c>
      <c r="AG43" s="215" t="n">
        <f aca="false">'Input Form'!$D87*(1+$C43)^(AG$5-1)</f>
        <v>0</v>
      </c>
    </row>
    <row r="44" s="229" customFormat="true" ht="15" hidden="false" customHeight="true" outlineLevel="0" collapsed="false">
      <c r="A44" s="225" t="s">
        <v>219</v>
      </c>
      <c r="B44" s="226"/>
      <c r="C44" s="227"/>
      <c r="D44" s="228" t="n">
        <f aca="false">SUM(D29:D43)</f>
        <v>0</v>
      </c>
      <c r="E44" s="228" t="n">
        <f aca="false">SUM(E29:E43)</f>
        <v>0</v>
      </c>
      <c r="F44" s="228" t="n">
        <f aca="false">SUM(F29:F43)</f>
        <v>0</v>
      </c>
      <c r="G44" s="228" t="n">
        <f aca="false">SUM(G29:G43)</f>
        <v>0</v>
      </c>
      <c r="H44" s="228" t="n">
        <f aca="false">SUM(H29:H43)</f>
        <v>0</v>
      </c>
      <c r="I44" s="228" t="n">
        <f aca="false">SUM(I29:I43)</f>
        <v>0</v>
      </c>
      <c r="J44" s="228" t="n">
        <f aca="false">SUM(J29:J43)</f>
        <v>0</v>
      </c>
      <c r="K44" s="228" t="n">
        <f aca="false">SUM(K29:K43)</f>
        <v>0</v>
      </c>
      <c r="L44" s="228" t="n">
        <f aca="false">SUM(L29:L43)</f>
        <v>0</v>
      </c>
      <c r="M44" s="228" t="n">
        <f aca="false">SUM(M29:M43)</f>
        <v>0</v>
      </c>
      <c r="N44" s="228" t="n">
        <f aca="false">SUM(N29:N43)</f>
        <v>0</v>
      </c>
      <c r="O44" s="228" t="n">
        <f aca="false">SUM(O29:O43)</f>
        <v>0</v>
      </c>
      <c r="P44" s="228" t="n">
        <f aca="false">SUM(P29:P43)</f>
        <v>0</v>
      </c>
      <c r="Q44" s="228" t="n">
        <f aca="false">SUM(Q29:Q43)</f>
        <v>0</v>
      </c>
      <c r="R44" s="228" t="n">
        <f aca="false">SUM(R29:R43)</f>
        <v>0</v>
      </c>
      <c r="S44" s="228" t="n">
        <f aca="false">SUM(S29:S43)</f>
        <v>0</v>
      </c>
      <c r="T44" s="228" t="n">
        <f aca="false">SUM(T29:T43)</f>
        <v>0</v>
      </c>
      <c r="U44" s="228" t="n">
        <f aca="false">SUM(U29:U43)</f>
        <v>0</v>
      </c>
      <c r="V44" s="228" t="n">
        <f aca="false">SUM(V29:V43)</f>
        <v>0</v>
      </c>
      <c r="W44" s="228" t="n">
        <f aca="false">SUM(W29:W43)</f>
        <v>0</v>
      </c>
      <c r="X44" s="228" t="n">
        <f aca="false">SUM(X29:X43)</f>
        <v>0</v>
      </c>
      <c r="Y44" s="228" t="n">
        <f aca="false">SUM(Y29:Y43)</f>
        <v>0</v>
      </c>
      <c r="Z44" s="228" t="n">
        <f aca="false">SUM(Z29:Z43)</f>
        <v>0</v>
      </c>
      <c r="AA44" s="228" t="n">
        <f aca="false">SUM(AA29:AA43)</f>
        <v>0</v>
      </c>
      <c r="AB44" s="228" t="n">
        <f aca="false">SUM(AB29:AB43)</f>
        <v>0</v>
      </c>
      <c r="AC44" s="228" t="n">
        <f aca="false">SUM(AC29:AC43)</f>
        <v>0</v>
      </c>
      <c r="AD44" s="228" t="n">
        <f aca="false">SUM(AD29:AD43)</f>
        <v>0</v>
      </c>
      <c r="AE44" s="228" t="n">
        <f aca="false">SUM(AE29:AE43)</f>
        <v>0</v>
      </c>
      <c r="AF44" s="228" t="n">
        <f aca="false">SUM(AF29:AF43)</f>
        <v>0</v>
      </c>
      <c r="AG44" s="228" t="n">
        <f aca="false">SUM(AG29:AG43)</f>
        <v>0</v>
      </c>
    </row>
    <row r="45" customFormat="false" ht="14.25" hidden="false" customHeight="false" outlineLevel="0" collapsed="false">
      <c r="A45" s="230"/>
      <c r="B45" s="213"/>
      <c r="C45" s="231"/>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row>
    <row r="46" customFormat="false" ht="14.25" hidden="false" customHeight="false" outlineLevel="0" collapsed="false">
      <c r="A46" s="236" t="s">
        <v>220</v>
      </c>
      <c r="B46" s="233"/>
      <c r="C46" s="234"/>
      <c r="D46" s="237" t="n">
        <f aca="false">D26-D44</f>
        <v>1709</v>
      </c>
      <c r="E46" s="237" t="n">
        <f aca="false">E26-E44</f>
        <v>1709</v>
      </c>
      <c r="F46" s="237" t="n">
        <f aca="false">F26-F44</f>
        <v>1709</v>
      </c>
      <c r="G46" s="237" t="n">
        <f aca="false">G26-G44</f>
        <v>1709</v>
      </c>
      <c r="H46" s="237" t="n">
        <f aca="false">H26-H44</f>
        <v>1709</v>
      </c>
      <c r="I46" s="237" t="n">
        <f aca="false">I26-I44</f>
        <v>1709</v>
      </c>
      <c r="J46" s="237" t="n">
        <f aca="false">J26-J44</f>
        <v>1709</v>
      </c>
      <c r="K46" s="237" t="n">
        <f aca="false">K26-K44</f>
        <v>1709</v>
      </c>
      <c r="L46" s="237" t="n">
        <f aca="false">L26-L44</f>
        <v>1709</v>
      </c>
      <c r="M46" s="237" t="n">
        <f aca="false">M26-M44</f>
        <v>1709</v>
      </c>
      <c r="N46" s="237" t="n">
        <f aca="false">N26-N44</f>
        <v>1709</v>
      </c>
      <c r="O46" s="237" t="n">
        <f aca="false">O26-O44</f>
        <v>1709</v>
      </c>
      <c r="P46" s="237" t="n">
        <f aca="false">P26-P44</f>
        <v>1709</v>
      </c>
      <c r="Q46" s="237" t="n">
        <f aca="false">Q26-Q44</f>
        <v>1709</v>
      </c>
      <c r="R46" s="237" t="n">
        <f aca="false">R26-R44</f>
        <v>1709</v>
      </c>
      <c r="S46" s="237" t="n">
        <f aca="false">S26-S44</f>
        <v>1709</v>
      </c>
      <c r="T46" s="237" t="n">
        <f aca="false">T26-T44</f>
        <v>1709</v>
      </c>
      <c r="U46" s="237" t="n">
        <f aca="false">U26-U44</f>
        <v>1709</v>
      </c>
      <c r="V46" s="237" t="n">
        <f aca="false">V26-V44</f>
        <v>1709</v>
      </c>
      <c r="W46" s="237" t="n">
        <f aca="false">W26-W44</f>
        <v>1709</v>
      </c>
      <c r="X46" s="237" t="n">
        <f aca="false">X26-X44</f>
        <v>1709</v>
      </c>
      <c r="Y46" s="237" t="n">
        <f aca="false">Y26-Y44</f>
        <v>1709</v>
      </c>
      <c r="Z46" s="237" t="n">
        <f aca="false">Z26-Z44</f>
        <v>1709</v>
      </c>
      <c r="AA46" s="237" t="n">
        <f aca="false">AA26-AA44</f>
        <v>1709</v>
      </c>
      <c r="AB46" s="237" t="n">
        <f aca="false">AB26-AB44</f>
        <v>1709</v>
      </c>
      <c r="AC46" s="237" t="n">
        <f aca="false">AC26-AC44</f>
        <v>1709</v>
      </c>
      <c r="AD46" s="237" t="n">
        <f aca="false">AD26-AD44</f>
        <v>1709</v>
      </c>
      <c r="AE46" s="237" t="n">
        <f aca="false">AE26-AE44</f>
        <v>1709</v>
      </c>
      <c r="AF46" s="237" t="n">
        <f aca="false">AF26-AF44</f>
        <v>1709</v>
      </c>
      <c r="AG46" s="237" t="n">
        <f aca="false">AG26-AG44</f>
        <v>1709</v>
      </c>
    </row>
    <row r="47" s="1" customFormat="true" ht="14.25" hidden="false" customHeight="false" outlineLevel="0" collapsed="false">
      <c r="A47" s="238"/>
      <c r="B47" s="239"/>
      <c r="C47" s="240"/>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row>
    <row r="48" customFormat="false" ht="14.25" hidden="false" customHeight="false" outlineLevel="0" collapsed="false">
      <c r="A48" s="242"/>
      <c r="B48" s="243"/>
      <c r="C48" s="244"/>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row>
    <row r="49" customFormat="false" ht="14.25" hidden="false" customHeight="false" outlineLevel="0" collapsed="false">
      <c r="A49" s="204" t="s">
        <v>193</v>
      </c>
      <c r="B49" s="213"/>
      <c r="C49" s="231"/>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row>
    <row r="50" customFormat="false" ht="14.25" hidden="false" customHeight="false" outlineLevel="0" collapsed="false">
      <c r="A50" s="212" t="s">
        <v>67</v>
      </c>
      <c r="B50" s="219"/>
      <c r="C50" s="214" t="n">
        <v>0</v>
      </c>
      <c r="D50" s="215" t="n">
        <f aca="false">'Input Form'!$D60*(1+$C50)^(D$5-1)</f>
        <v>0</v>
      </c>
      <c r="E50" s="215" t="n">
        <f aca="false">'Input Form'!$D60*(1+$C50)^(E$5-1)</f>
        <v>0</v>
      </c>
      <c r="F50" s="215" t="n">
        <f aca="false">'Input Form'!$D60*(1+$C50)^(F$5-1)</f>
        <v>0</v>
      </c>
      <c r="G50" s="215" t="n">
        <f aca="false">'Input Form'!$D60*(1+$C50)^(G$5-1)</f>
        <v>0</v>
      </c>
      <c r="H50" s="215" t="n">
        <f aca="false">'Input Form'!$D60*(1+$C50)^(H$5-1)</f>
        <v>0</v>
      </c>
      <c r="I50" s="215" t="n">
        <f aca="false">'Input Form'!$D60*(1+$C50)^(I$5-1)</f>
        <v>0</v>
      </c>
      <c r="J50" s="215" t="n">
        <f aca="false">'Input Form'!$D60*(1+$C50)^(J$5-1)</f>
        <v>0</v>
      </c>
      <c r="K50" s="215" t="n">
        <f aca="false">'Input Form'!$D60*(1+$C50)^(K$5-1)</f>
        <v>0</v>
      </c>
      <c r="L50" s="215" t="n">
        <f aca="false">'Input Form'!$D60*(1+$C50)^(L$5-1)</f>
        <v>0</v>
      </c>
      <c r="M50" s="215" t="n">
        <f aca="false">'Input Form'!$D60*(1+$C50)^(M$5-1)</f>
        <v>0</v>
      </c>
      <c r="N50" s="215" t="n">
        <f aca="false">'Input Form'!$D60*(1+$C50)^(N$5-1)</f>
        <v>0</v>
      </c>
      <c r="O50" s="215" t="n">
        <f aca="false">'Input Form'!$D60*(1+$C50)^(O$5-1)</f>
        <v>0</v>
      </c>
      <c r="P50" s="215" t="n">
        <f aca="false">'Input Form'!$D60*(1+$C50)^(P$5-1)</f>
        <v>0</v>
      </c>
      <c r="Q50" s="215" t="n">
        <f aca="false">'Input Form'!$D60*(1+$C50)^(Q$5-1)</f>
        <v>0</v>
      </c>
      <c r="R50" s="215" t="n">
        <f aca="false">'Input Form'!$D60*(1+$C50)^(R$5-1)</f>
        <v>0</v>
      </c>
      <c r="S50" s="215" t="n">
        <f aca="false">'Input Form'!$D60*(1+$C50)^(S$5-1)</f>
        <v>0</v>
      </c>
      <c r="T50" s="215" t="n">
        <f aca="false">'Input Form'!$D60*(1+$C50)^(T$5-1)</f>
        <v>0</v>
      </c>
      <c r="U50" s="215" t="n">
        <f aca="false">'Input Form'!$D60*(1+$C50)^(U$5-1)</f>
        <v>0</v>
      </c>
      <c r="V50" s="215" t="n">
        <f aca="false">'Input Form'!$D60*(1+$C50)^(V$5-1)</f>
        <v>0</v>
      </c>
      <c r="W50" s="215" t="n">
        <f aca="false">'Input Form'!$D60*(1+$C50)^(W$5-1)</f>
        <v>0</v>
      </c>
      <c r="X50" s="215" t="n">
        <f aca="false">'Input Form'!$D60*(1+$C50)^(X$5-1)</f>
        <v>0</v>
      </c>
      <c r="Y50" s="215" t="n">
        <f aca="false">'Input Form'!$D60*(1+$C50)^(Y$5-1)</f>
        <v>0</v>
      </c>
      <c r="Z50" s="215" t="n">
        <f aca="false">'Input Form'!$D60*(1+$C50)^(Z$5-1)</f>
        <v>0</v>
      </c>
      <c r="AA50" s="215" t="n">
        <f aca="false">'Input Form'!$D60*(1+$C50)^(AA$5-1)</f>
        <v>0</v>
      </c>
      <c r="AB50" s="215" t="n">
        <f aca="false">'Input Form'!$D60*(1+$C50)^(AB$5-1)</f>
        <v>0</v>
      </c>
      <c r="AC50" s="215" t="n">
        <f aca="false">'Input Form'!$D60*(1+$C50)^(AC$5-1)</f>
        <v>0</v>
      </c>
      <c r="AD50" s="215" t="n">
        <f aca="false">'Input Form'!$D60*(1+$C50)^(AD$5-1)</f>
        <v>0</v>
      </c>
      <c r="AE50" s="215" t="n">
        <f aca="false">'Input Form'!$D60*(1+$C50)^(AE$5-1)</f>
        <v>0</v>
      </c>
      <c r="AF50" s="215" t="n">
        <f aca="false">'Input Form'!$D60*(1+$C50)^(AF$5-1)</f>
        <v>0</v>
      </c>
      <c r="AG50" s="215" t="n">
        <f aca="false">'Input Form'!$D60*(1+$C50)^(AG$5-1)</f>
        <v>0</v>
      </c>
    </row>
    <row r="51" customFormat="false" ht="15" hidden="false" customHeight="true" outlineLevel="0" collapsed="false">
      <c r="A51" s="212" t="s">
        <v>221</v>
      </c>
      <c r="B51" s="219"/>
      <c r="C51" s="214" t="n">
        <v>0</v>
      </c>
      <c r="D51" s="215" t="n">
        <f aca="false">'Input Form'!$D61*(1+$C51)^(D$5-1)</f>
        <v>0</v>
      </c>
      <c r="E51" s="215" t="n">
        <f aca="false">'Input Form'!$D61*(1+$C51)^(E$5-1)</f>
        <v>0</v>
      </c>
      <c r="F51" s="215" t="n">
        <f aca="false">'Input Form'!$D61*(1+$C51)^(F$5-1)</f>
        <v>0</v>
      </c>
      <c r="G51" s="215" t="n">
        <f aca="false">'Input Form'!$D61*(1+$C51)^(G$5-1)</f>
        <v>0</v>
      </c>
      <c r="H51" s="215" t="n">
        <f aca="false">'Input Form'!$D61*(1+$C51)^(H$5-1)</f>
        <v>0</v>
      </c>
      <c r="I51" s="215" t="n">
        <f aca="false">'Input Form'!$D61*(1+$C51)^(I$5-1)</f>
        <v>0</v>
      </c>
      <c r="J51" s="215" t="n">
        <f aca="false">'Input Form'!$D61*(1+$C51)^(J$5-1)</f>
        <v>0</v>
      </c>
      <c r="K51" s="215" t="n">
        <f aca="false">'Input Form'!$D61*(1+$C51)^(K$5-1)</f>
        <v>0</v>
      </c>
      <c r="L51" s="215" t="n">
        <f aca="false">'Input Form'!$D61*(1+$C51)^(L$5-1)</f>
        <v>0</v>
      </c>
      <c r="M51" s="215" t="n">
        <f aca="false">'Input Form'!$D61*(1+$C51)^(M$5-1)</f>
        <v>0</v>
      </c>
      <c r="N51" s="215" t="n">
        <f aca="false">'Input Form'!$D61*(1+$C51)^(N$5-1)</f>
        <v>0</v>
      </c>
      <c r="O51" s="215" t="n">
        <f aca="false">'Input Form'!$D61*(1+$C51)^(O$5-1)</f>
        <v>0</v>
      </c>
      <c r="P51" s="215" t="n">
        <f aca="false">'Input Form'!$D61*(1+$C51)^(P$5-1)</f>
        <v>0</v>
      </c>
      <c r="Q51" s="215" t="n">
        <f aca="false">'Input Form'!$D61*(1+$C51)^(Q$5-1)</f>
        <v>0</v>
      </c>
      <c r="R51" s="215" t="n">
        <f aca="false">'Input Form'!$D61*(1+$C51)^(R$5-1)</f>
        <v>0</v>
      </c>
      <c r="S51" s="215" t="n">
        <f aca="false">'Input Form'!$D61*(1+$C51)^(S$5-1)</f>
        <v>0</v>
      </c>
      <c r="T51" s="215" t="n">
        <f aca="false">'Input Form'!$D61*(1+$C51)^(T$5-1)</f>
        <v>0</v>
      </c>
      <c r="U51" s="215" t="n">
        <f aca="false">'Input Form'!$D61*(1+$C51)^(U$5-1)</f>
        <v>0</v>
      </c>
      <c r="V51" s="215" t="n">
        <f aca="false">'Input Form'!$D61*(1+$C51)^(V$5-1)</f>
        <v>0</v>
      </c>
      <c r="W51" s="215" t="n">
        <f aca="false">'Input Form'!$D61*(1+$C51)^(W$5-1)</f>
        <v>0</v>
      </c>
      <c r="X51" s="215" t="n">
        <f aca="false">'Input Form'!$D61*(1+$C51)^(X$5-1)</f>
        <v>0</v>
      </c>
      <c r="Y51" s="215" t="n">
        <f aca="false">'Input Form'!$D61*(1+$C51)^(Y$5-1)</f>
        <v>0</v>
      </c>
      <c r="Z51" s="215" t="n">
        <f aca="false">'Input Form'!$D61*(1+$C51)^(Z$5-1)</f>
        <v>0</v>
      </c>
      <c r="AA51" s="215" t="n">
        <f aca="false">'Input Form'!$D61*(1+$C51)^(AA$5-1)</f>
        <v>0</v>
      </c>
      <c r="AB51" s="215" t="n">
        <f aca="false">'Input Form'!$D61*(1+$C51)^(AB$5-1)</f>
        <v>0</v>
      </c>
      <c r="AC51" s="215" t="n">
        <f aca="false">'Input Form'!$D61*(1+$C51)^(AC$5-1)</f>
        <v>0</v>
      </c>
      <c r="AD51" s="215" t="n">
        <f aca="false">'Input Form'!$D61*(1+$C51)^(AD$5-1)</f>
        <v>0</v>
      </c>
      <c r="AE51" s="215" t="n">
        <f aca="false">'Input Form'!$D61*(1+$C51)^(AE$5-1)</f>
        <v>0</v>
      </c>
      <c r="AF51" s="215" t="n">
        <f aca="false">'Input Form'!$D61*(1+$C51)^(AF$5-1)</f>
        <v>0</v>
      </c>
      <c r="AG51" s="215" t="n">
        <f aca="false">'Input Form'!$D61*(1+$C51)^(AG$5-1)</f>
        <v>0</v>
      </c>
    </row>
    <row r="52" customFormat="false" ht="15" hidden="false" customHeight="true" outlineLevel="0" collapsed="false">
      <c r="A52" s="212" t="s">
        <v>222</v>
      </c>
      <c r="B52" s="219"/>
      <c r="C52" s="214" t="n">
        <v>0</v>
      </c>
      <c r="D52" s="215" t="n">
        <f aca="false">'Input Form'!$D62*(1+$C52)^(D$5-1)</f>
        <v>0</v>
      </c>
      <c r="E52" s="215" t="n">
        <f aca="false">'Input Form'!$D62*(1+$C52)^(E$5-1)</f>
        <v>0</v>
      </c>
      <c r="F52" s="215" t="n">
        <f aca="false">'Input Form'!$D62*(1+$C52)^(F$5-1)</f>
        <v>0</v>
      </c>
      <c r="G52" s="215" t="n">
        <f aca="false">'Input Form'!$D62*(1+$C52)^(G$5-1)</f>
        <v>0</v>
      </c>
      <c r="H52" s="215" t="n">
        <f aca="false">'Input Form'!$D62*(1+$C52)^(H$5-1)</f>
        <v>0</v>
      </c>
      <c r="I52" s="215" t="n">
        <f aca="false">'Input Form'!$D62*(1+$C52)^(I$5-1)</f>
        <v>0</v>
      </c>
      <c r="J52" s="215" t="n">
        <f aca="false">'Input Form'!$D62*(1+$C52)^(J$5-1)</f>
        <v>0</v>
      </c>
      <c r="K52" s="215" t="n">
        <f aca="false">'Input Form'!$D62*(1+$C52)^(K$5-1)</f>
        <v>0</v>
      </c>
      <c r="L52" s="215" t="n">
        <f aca="false">'Input Form'!$D62*(1+$C52)^(L$5-1)</f>
        <v>0</v>
      </c>
      <c r="M52" s="215" t="n">
        <f aca="false">'Input Form'!$D62*(1+$C52)^(M$5-1)</f>
        <v>0</v>
      </c>
      <c r="N52" s="215" t="n">
        <f aca="false">'Input Form'!$D62*(1+$C52)^(N$5-1)</f>
        <v>0</v>
      </c>
      <c r="O52" s="215" t="n">
        <f aca="false">'Input Form'!$D62*(1+$C52)^(O$5-1)</f>
        <v>0</v>
      </c>
      <c r="P52" s="215" t="n">
        <f aca="false">'Input Form'!$D62*(1+$C52)^(P$5-1)</f>
        <v>0</v>
      </c>
      <c r="Q52" s="215" t="n">
        <f aca="false">'Input Form'!$D62*(1+$C52)^(Q$5-1)</f>
        <v>0</v>
      </c>
      <c r="R52" s="215" t="n">
        <f aca="false">'Input Form'!$D62*(1+$C52)^(R$5-1)</f>
        <v>0</v>
      </c>
      <c r="S52" s="215" t="n">
        <f aca="false">'Input Form'!$D62*(1+$C52)^(S$5-1)</f>
        <v>0</v>
      </c>
      <c r="T52" s="215" t="n">
        <f aca="false">'Input Form'!$D62*(1+$C52)^(T$5-1)</f>
        <v>0</v>
      </c>
      <c r="U52" s="215" t="n">
        <f aca="false">'Input Form'!$D62*(1+$C52)^(U$5-1)</f>
        <v>0</v>
      </c>
      <c r="V52" s="215" t="n">
        <f aca="false">'Input Form'!$D62*(1+$C52)^(V$5-1)</f>
        <v>0</v>
      </c>
      <c r="W52" s="215" t="n">
        <f aca="false">'Input Form'!$D62*(1+$C52)^(W$5-1)</f>
        <v>0</v>
      </c>
      <c r="X52" s="215" t="n">
        <f aca="false">'Input Form'!$D62*(1+$C52)^(X$5-1)</f>
        <v>0</v>
      </c>
      <c r="Y52" s="215" t="n">
        <f aca="false">'Input Form'!$D62*(1+$C52)^(Y$5-1)</f>
        <v>0</v>
      </c>
      <c r="Z52" s="215" t="n">
        <f aca="false">'Input Form'!$D62*(1+$C52)^(Z$5-1)</f>
        <v>0</v>
      </c>
      <c r="AA52" s="215" t="n">
        <f aca="false">'Input Form'!$D62*(1+$C52)^(AA$5-1)</f>
        <v>0</v>
      </c>
      <c r="AB52" s="215" t="n">
        <f aca="false">'Input Form'!$D62*(1+$C52)^(AB$5-1)</f>
        <v>0</v>
      </c>
      <c r="AC52" s="215" t="n">
        <f aca="false">'Input Form'!$D62*(1+$C52)^(AC$5-1)</f>
        <v>0</v>
      </c>
      <c r="AD52" s="215" t="n">
        <f aca="false">'Input Form'!$D62*(1+$C52)^(AD$5-1)</f>
        <v>0</v>
      </c>
      <c r="AE52" s="215" t="n">
        <f aca="false">'Input Form'!$D62*(1+$C52)^(AE$5-1)</f>
        <v>0</v>
      </c>
      <c r="AF52" s="215" t="n">
        <f aca="false">'Input Form'!$D62*(1+$C52)^(AF$5-1)</f>
        <v>0</v>
      </c>
      <c r="AG52" s="215" t="n">
        <f aca="false">'Input Form'!$D62*(1+$C52)^(AG$5-1)</f>
        <v>0</v>
      </c>
    </row>
    <row r="53" customFormat="false" ht="14.25" hidden="false" customHeight="false" outlineLevel="0" collapsed="false">
      <c r="A53" s="212" t="s">
        <v>70</v>
      </c>
      <c r="B53" s="219"/>
      <c r="C53" s="214" t="n">
        <v>0</v>
      </c>
      <c r="D53" s="215" t="n">
        <f aca="false">'Input Form'!$D63*(1+$C53)^(D$5-1)</f>
        <v>0</v>
      </c>
      <c r="E53" s="215" t="n">
        <f aca="false">'Input Form'!$D63*(1+$C53)^(E$5-1)</f>
        <v>0</v>
      </c>
      <c r="F53" s="215" t="n">
        <f aca="false">'Input Form'!$D63*(1+$C53)^(F$5-1)</f>
        <v>0</v>
      </c>
      <c r="G53" s="215" t="n">
        <f aca="false">'Input Form'!$D63*(1+$C53)^(G$5-1)</f>
        <v>0</v>
      </c>
      <c r="H53" s="215" t="n">
        <f aca="false">'Input Form'!$D63*(1+$C53)^(H$5-1)</f>
        <v>0</v>
      </c>
      <c r="I53" s="215" t="n">
        <f aca="false">'Input Form'!$D63*(1+$C53)^(I$5-1)</f>
        <v>0</v>
      </c>
      <c r="J53" s="215" t="n">
        <f aca="false">'Input Form'!$D63*(1+$C53)^(J$5-1)</f>
        <v>0</v>
      </c>
      <c r="K53" s="215" t="n">
        <f aca="false">'Input Form'!$D63*(1+$C53)^(K$5-1)</f>
        <v>0</v>
      </c>
      <c r="L53" s="215" t="n">
        <f aca="false">'Input Form'!$D63*(1+$C53)^(L$5-1)</f>
        <v>0</v>
      </c>
      <c r="M53" s="215" t="n">
        <f aca="false">'Input Form'!$D63*(1+$C53)^(M$5-1)</f>
        <v>0</v>
      </c>
      <c r="N53" s="215" t="n">
        <f aca="false">'Input Form'!$D63*(1+$C53)^(N$5-1)</f>
        <v>0</v>
      </c>
      <c r="O53" s="215" t="n">
        <f aca="false">'Input Form'!$D63*(1+$C53)^(O$5-1)</f>
        <v>0</v>
      </c>
      <c r="P53" s="215" t="n">
        <f aca="false">'Input Form'!$D63*(1+$C53)^(P$5-1)</f>
        <v>0</v>
      </c>
      <c r="Q53" s="215" t="n">
        <f aca="false">'Input Form'!$D63*(1+$C53)^(Q$5-1)</f>
        <v>0</v>
      </c>
      <c r="R53" s="215" t="n">
        <f aca="false">'Input Form'!$D63*(1+$C53)^(R$5-1)</f>
        <v>0</v>
      </c>
      <c r="S53" s="215" t="n">
        <f aca="false">'Input Form'!$D63*(1+$C53)^(S$5-1)</f>
        <v>0</v>
      </c>
      <c r="T53" s="215" t="n">
        <f aca="false">'Input Form'!$D63*(1+$C53)^(T$5-1)</f>
        <v>0</v>
      </c>
      <c r="U53" s="215" t="n">
        <f aca="false">'Input Form'!$D63*(1+$C53)^(U$5-1)</f>
        <v>0</v>
      </c>
      <c r="V53" s="215" t="n">
        <f aca="false">'Input Form'!$D63*(1+$C53)^(V$5-1)</f>
        <v>0</v>
      </c>
      <c r="W53" s="215" t="n">
        <f aca="false">'Input Form'!$D63*(1+$C53)^(W$5-1)</f>
        <v>0</v>
      </c>
      <c r="X53" s="215" t="n">
        <f aca="false">'Input Form'!$D63*(1+$C53)^(X$5-1)</f>
        <v>0</v>
      </c>
      <c r="Y53" s="215" t="n">
        <f aca="false">'Input Form'!$D63*(1+$C53)^(Y$5-1)</f>
        <v>0</v>
      </c>
      <c r="Z53" s="215" t="n">
        <f aca="false">'Input Form'!$D63*(1+$C53)^(Z$5-1)</f>
        <v>0</v>
      </c>
      <c r="AA53" s="215" t="n">
        <f aca="false">'Input Form'!$D63*(1+$C53)^(AA$5-1)</f>
        <v>0</v>
      </c>
      <c r="AB53" s="215" t="n">
        <f aca="false">'Input Form'!$D63*(1+$C53)^(AB$5-1)</f>
        <v>0</v>
      </c>
      <c r="AC53" s="215" t="n">
        <f aca="false">'Input Form'!$D63*(1+$C53)^(AC$5-1)</f>
        <v>0</v>
      </c>
      <c r="AD53" s="215" t="n">
        <f aca="false">'Input Form'!$D63*(1+$C53)^(AD$5-1)</f>
        <v>0</v>
      </c>
      <c r="AE53" s="215" t="n">
        <f aca="false">'Input Form'!$D63*(1+$C53)^(AE$5-1)</f>
        <v>0</v>
      </c>
      <c r="AF53" s="215" t="n">
        <f aca="false">'Input Form'!$D63*(1+$C53)^(AF$5-1)</f>
        <v>0</v>
      </c>
      <c r="AG53" s="215" t="n">
        <f aca="false">'Input Form'!$D63*(1+$C53)^(AG$5-1)</f>
        <v>0</v>
      </c>
    </row>
    <row r="54" customFormat="false" ht="14.25" hidden="false" customHeight="false" outlineLevel="0" collapsed="false">
      <c r="A54" s="212" t="s">
        <v>70</v>
      </c>
      <c r="B54" s="219"/>
      <c r="C54" s="214" t="n">
        <v>0</v>
      </c>
      <c r="D54" s="215" t="n">
        <f aca="false">'Input Form'!$D64*(1+$C54)^(D$5-1)</f>
        <v>0</v>
      </c>
      <c r="E54" s="215" t="n">
        <f aca="false">'Input Form'!$D64*(1+$C54)^(E$5-1)</f>
        <v>0</v>
      </c>
      <c r="F54" s="215" t="n">
        <f aca="false">'Input Form'!$D64*(1+$C54)^(F$5-1)</f>
        <v>0</v>
      </c>
      <c r="G54" s="215" t="n">
        <f aca="false">'Input Form'!$D64*(1+$C54)^(G$5-1)</f>
        <v>0</v>
      </c>
      <c r="H54" s="215" t="n">
        <f aca="false">'Input Form'!$D64*(1+$C54)^(H$5-1)</f>
        <v>0</v>
      </c>
      <c r="I54" s="215" t="n">
        <f aca="false">'Input Form'!$D64*(1+$C54)^(I$5-1)</f>
        <v>0</v>
      </c>
      <c r="J54" s="215" t="n">
        <f aca="false">'Input Form'!$D64*(1+$C54)^(J$5-1)</f>
        <v>0</v>
      </c>
      <c r="K54" s="215" t="n">
        <f aca="false">'Input Form'!$D64*(1+$C54)^(K$5-1)</f>
        <v>0</v>
      </c>
      <c r="L54" s="215" t="n">
        <f aca="false">'Input Form'!$D64*(1+$C54)^(L$5-1)</f>
        <v>0</v>
      </c>
      <c r="M54" s="215" t="n">
        <f aca="false">'Input Form'!$D64*(1+$C54)^(M$5-1)</f>
        <v>0</v>
      </c>
      <c r="N54" s="215" t="n">
        <f aca="false">'Input Form'!$D64*(1+$C54)^(N$5-1)</f>
        <v>0</v>
      </c>
      <c r="O54" s="215" t="n">
        <f aca="false">'Input Form'!$D64*(1+$C54)^(O$5-1)</f>
        <v>0</v>
      </c>
      <c r="P54" s="215" t="n">
        <f aca="false">'Input Form'!$D64*(1+$C54)^(P$5-1)</f>
        <v>0</v>
      </c>
      <c r="Q54" s="215" t="n">
        <f aca="false">'Input Form'!$D64*(1+$C54)^(Q$5-1)</f>
        <v>0</v>
      </c>
      <c r="R54" s="215" t="n">
        <f aca="false">'Input Form'!$D64*(1+$C54)^(R$5-1)</f>
        <v>0</v>
      </c>
      <c r="S54" s="215" t="n">
        <f aca="false">'Input Form'!$D64*(1+$C54)^(S$5-1)</f>
        <v>0</v>
      </c>
      <c r="T54" s="215" t="n">
        <f aca="false">'Input Form'!$D64*(1+$C54)^(T$5-1)</f>
        <v>0</v>
      </c>
      <c r="U54" s="215" t="n">
        <f aca="false">'Input Form'!$D64*(1+$C54)^(U$5-1)</f>
        <v>0</v>
      </c>
      <c r="V54" s="215" t="n">
        <f aca="false">'Input Form'!$D64*(1+$C54)^(V$5-1)</f>
        <v>0</v>
      </c>
      <c r="W54" s="215" t="n">
        <f aca="false">'Input Form'!$D64*(1+$C54)^(W$5-1)</f>
        <v>0</v>
      </c>
      <c r="X54" s="215" t="n">
        <f aca="false">'Input Form'!$D64*(1+$C54)^(X$5-1)</f>
        <v>0</v>
      </c>
      <c r="Y54" s="215" t="n">
        <f aca="false">'Input Form'!$D64*(1+$C54)^(Y$5-1)</f>
        <v>0</v>
      </c>
      <c r="Z54" s="215" t="n">
        <f aca="false">'Input Form'!$D64*(1+$C54)^(Z$5-1)</f>
        <v>0</v>
      </c>
      <c r="AA54" s="215" t="n">
        <f aca="false">'Input Form'!$D64*(1+$C54)^(AA$5-1)</f>
        <v>0</v>
      </c>
      <c r="AB54" s="215" t="n">
        <f aca="false">'Input Form'!$D64*(1+$C54)^(AB$5-1)</f>
        <v>0</v>
      </c>
      <c r="AC54" s="215" t="n">
        <f aca="false">'Input Form'!$D64*(1+$C54)^(AC$5-1)</f>
        <v>0</v>
      </c>
      <c r="AD54" s="215" t="n">
        <f aca="false">'Input Form'!$D64*(1+$C54)^(AD$5-1)</f>
        <v>0</v>
      </c>
      <c r="AE54" s="215" t="n">
        <f aca="false">'Input Form'!$D64*(1+$C54)^(AE$5-1)</f>
        <v>0</v>
      </c>
      <c r="AF54" s="215" t="n">
        <f aca="false">'Input Form'!$D64*(1+$C54)^(AF$5-1)</f>
        <v>0</v>
      </c>
      <c r="AG54" s="215" t="n">
        <f aca="false">'Input Form'!$D64*(1+$C54)^(AG$5-1)</f>
        <v>0</v>
      </c>
    </row>
    <row r="55" customFormat="false" ht="14.25" hidden="false" customHeight="false" outlineLevel="0" collapsed="false">
      <c r="A55" s="212" t="s">
        <v>70</v>
      </c>
      <c r="B55" s="219"/>
      <c r="C55" s="214" t="n">
        <v>0</v>
      </c>
      <c r="D55" s="215" t="n">
        <f aca="false">'Input Form'!$D65*(1+$C55)^(D$5-1)</f>
        <v>0</v>
      </c>
      <c r="E55" s="215" t="n">
        <f aca="false">'Input Form'!$D65*(1+$C55)^(E$5-1)</f>
        <v>0</v>
      </c>
      <c r="F55" s="215" t="n">
        <f aca="false">'Input Form'!$D65*(1+$C55)^(F$5-1)</f>
        <v>0</v>
      </c>
      <c r="G55" s="215" t="n">
        <f aca="false">'Input Form'!$D65*(1+$C55)^(G$5-1)</f>
        <v>0</v>
      </c>
      <c r="H55" s="215" t="n">
        <f aca="false">'Input Form'!$D65*(1+$C55)^(H$5-1)</f>
        <v>0</v>
      </c>
      <c r="I55" s="215" t="n">
        <f aca="false">'Input Form'!$D65*(1+$C55)^(I$5-1)</f>
        <v>0</v>
      </c>
      <c r="J55" s="215" t="n">
        <f aca="false">'Input Form'!$D65*(1+$C55)^(J$5-1)</f>
        <v>0</v>
      </c>
      <c r="K55" s="215" t="n">
        <f aca="false">'Input Form'!$D65*(1+$C55)^(K$5-1)</f>
        <v>0</v>
      </c>
      <c r="L55" s="215" t="n">
        <f aca="false">'Input Form'!$D65*(1+$C55)^(L$5-1)</f>
        <v>0</v>
      </c>
      <c r="M55" s="215" t="n">
        <f aca="false">'Input Form'!$D65*(1+$C55)^(M$5-1)</f>
        <v>0</v>
      </c>
      <c r="N55" s="215" t="n">
        <f aca="false">'Input Form'!$D65*(1+$C55)^(N$5-1)</f>
        <v>0</v>
      </c>
      <c r="O55" s="215" t="n">
        <f aca="false">'Input Form'!$D65*(1+$C55)^(O$5-1)</f>
        <v>0</v>
      </c>
      <c r="P55" s="215" t="n">
        <f aca="false">'Input Form'!$D65*(1+$C55)^(P$5-1)</f>
        <v>0</v>
      </c>
      <c r="Q55" s="215" t="n">
        <f aca="false">'Input Form'!$D65*(1+$C55)^(Q$5-1)</f>
        <v>0</v>
      </c>
      <c r="R55" s="215" t="n">
        <f aca="false">'Input Form'!$D65*(1+$C55)^(R$5-1)</f>
        <v>0</v>
      </c>
      <c r="S55" s="215" t="n">
        <f aca="false">'Input Form'!$D65*(1+$C55)^(S$5-1)</f>
        <v>0</v>
      </c>
      <c r="T55" s="215" t="n">
        <f aca="false">'Input Form'!$D65*(1+$C55)^(T$5-1)</f>
        <v>0</v>
      </c>
      <c r="U55" s="215" t="n">
        <f aca="false">'Input Form'!$D65*(1+$C55)^(U$5-1)</f>
        <v>0</v>
      </c>
      <c r="V55" s="215" t="n">
        <f aca="false">'Input Form'!$D65*(1+$C55)^(V$5-1)</f>
        <v>0</v>
      </c>
      <c r="W55" s="215" t="n">
        <f aca="false">'Input Form'!$D65*(1+$C55)^(W$5-1)</f>
        <v>0</v>
      </c>
      <c r="X55" s="215" t="n">
        <f aca="false">'Input Form'!$D65*(1+$C55)^(X$5-1)</f>
        <v>0</v>
      </c>
      <c r="Y55" s="215" t="n">
        <f aca="false">'Input Form'!$D65*(1+$C55)^(Y$5-1)</f>
        <v>0</v>
      </c>
      <c r="Z55" s="215" t="n">
        <f aca="false">'Input Form'!$D65*(1+$C55)^(Z$5-1)</f>
        <v>0</v>
      </c>
      <c r="AA55" s="215" t="n">
        <f aca="false">'Input Form'!$D65*(1+$C55)^(AA$5-1)</f>
        <v>0</v>
      </c>
      <c r="AB55" s="215" t="n">
        <f aca="false">'Input Form'!$D65*(1+$C55)^(AB$5-1)</f>
        <v>0</v>
      </c>
      <c r="AC55" s="215" t="n">
        <f aca="false">'Input Form'!$D65*(1+$C55)^(AC$5-1)</f>
        <v>0</v>
      </c>
      <c r="AD55" s="215" t="n">
        <f aca="false">'Input Form'!$D65*(1+$C55)^(AD$5-1)</f>
        <v>0</v>
      </c>
      <c r="AE55" s="215" t="n">
        <f aca="false">'Input Form'!$D65*(1+$C55)^(AE$5-1)</f>
        <v>0</v>
      </c>
      <c r="AF55" s="215" t="n">
        <f aca="false">'Input Form'!$D65*(1+$C55)^(AF$5-1)</f>
        <v>0</v>
      </c>
      <c r="AG55" s="215" t="n">
        <f aca="false">'Input Form'!$D65*(1+$C55)^(AG$5-1)</f>
        <v>0</v>
      </c>
    </row>
    <row r="56" s="229" customFormat="true" ht="14.25" hidden="false" customHeight="false" outlineLevel="0" collapsed="false">
      <c r="A56" s="225" t="s">
        <v>179</v>
      </c>
      <c r="B56" s="226"/>
      <c r="C56" s="227"/>
      <c r="D56" s="246" t="n">
        <f aca="false">SUM(D50:D55)</f>
        <v>0</v>
      </c>
      <c r="E56" s="246" t="n">
        <f aca="false">SUM(E50:E55)</f>
        <v>0</v>
      </c>
      <c r="F56" s="246" t="n">
        <f aca="false">SUM(F50:F55)</f>
        <v>0</v>
      </c>
      <c r="G56" s="246" t="n">
        <f aca="false">SUM(G50:G55)</f>
        <v>0</v>
      </c>
      <c r="H56" s="246" t="n">
        <f aca="false">SUM(H50:H55)</f>
        <v>0</v>
      </c>
      <c r="I56" s="246" t="n">
        <f aca="false">SUM(I50:I55)</f>
        <v>0</v>
      </c>
      <c r="J56" s="246" t="n">
        <f aca="false">SUM(J50:J55)</f>
        <v>0</v>
      </c>
      <c r="K56" s="246" t="n">
        <f aca="false">SUM(K50:K55)</f>
        <v>0</v>
      </c>
      <c r="L56" s="246" t="n">
        <f aca="false">SUM(L50:L55)</f>
        <v>0</v>
      </c>
      <c r="M56" s="246" t="n">
        <f aca="false">SUM(M50:M55)</f>
        <v>0</v>
      </c>
      <c r="N56" s="246" t="n">
        <f aca="false">SUM(N50:N55)</f>
        <v>0</v>
      </c>
      <c r="O56" s="246" t="n">
        <f aca="false">SUM(O50:O55)</f>
        <v>0</v>
      </c>
      <c r="P56" s="246" t="n">
        <f aca="false">SUM(P50:P55)</f>
        <v>0</v>
      </c>
      <c r="Q56" s="246" t="n">
        <f aca="false">SUM(Q50:Q55)</f>
        <v>0</v>
      </c>
      <c r="R56" s="246" t="n">
        <f aca="false">SUM(R50:R55)</f>
        <v>0</v>
      </c>
      <c r="S56" s="246" t="n">
        <f aca="false">SUM(S50:S55)</f>
        <v>0</v>
      </c>
      <c r="T56" s="246" t="n">
        <f aca="false">SUM(T50:T55)</f>
        <v>0</v>
      </c>
      <c r="U56" s="246" t="n">
        <f aca="false">SUM(U50:U55)</f>
        <v>0</v>
      </c>
      <c r="V56" s="246" t="n">
        <f aca="false">SUM(V50:V55)</f>
        <v>0</v>
      </c>
      <c r="W56" s="246" t="n">
        <f aca="false">SUM(W50:W55)</f>
        <v>0</v>
      </c>
      <c r="X56" s="246" t="n">
        <f aca="false">SUM(X50:X55)</f>
        <v>0</v>
      </c>
      <c r="Y56" s="246" t="n">
        <f aca="false">SUM(Y50:Y55)</f>
        <v>0</v>
      </c>
      <c r="Z56" s="246" t="n">
        <f aca="false">SUM(Z50:Z55)</f>
        <v>0</v>
      </c>
      <c r="AA56" s="246" t="n">
        <f aca="false">SUM(AA50:AA55)</f>
        <v>0</v>
      </c>
      <c r="AB56" s="246" t="n">
        <f aca="false">SUM(AB50:AB55)</f>
        <v>0</v>
      </c>
      <c r="AC56" s="246" t="n">
        <f aca="false">SUM(AC50:AC55)</f>
        <v>0</v>
      </c>
      <c r="AD56" s="246" t="n">
        <f aca="false">SUM(AD50:AD55)</f>
        <v>0</v>
      </c>
      <c r="AE56" s="246" t="n">
        <f aca="false">SUM(AE50:AE55)</f>
        <v>0</v>
      </c>
      <c r="AF56" s="246" t="n">
        <f aca="false">SUM(AF50:AF55)</f>
        <v>0</v>
      </c>
      <c r="AG56" s="246" t="n">
        <f aca="false">SUM(AG50:AG55)</f>
        <v>0</v>
      </c>
    </row>
    <row r="57" customFormat="false" ht="14.25" hidden="false" customHeight="false" outlineLevel="0" collapsed="false">
      <c r="A57" s="230"/>
      <c r="B57" s="213"/>
      <c r="C57" s="231"/>
      <c r="D57" s="232"/>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row>
    <row r="58" customFormat="false" ht="14.25" hidden="false" customHeight="false" outlineLevel="0" collapsed="false">
      <c r="A58" s="204" t="s">
        <v>191</v>
      </c>
      <c r="B58" s="213"/>
      <c r="C58" s="231"/>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row>
    <row r="59" customFormat="false" ht="15.75" hidden="false" customHeight="true" outlineLevel="0" collapsed="false">
      <c r="A59" s="212" t="s">
        <v>55</v>
      </c>
      <c r="B59" s="219"/>
      <c r="C59" s="214" t="n">
        <f aca="false">+'Input Form'!$F$55</f>
        <v>0</v>
      </c>
      <c r="D59" s="215" t="n">
        <f aca="false">'Input Form'!$F45*(1+$C59)^(D$5-1)</f>
        <v>0</v>
      </c>
      <c r="E59" s="215" t="n">
        <f aca="false">'Input Form'!$F45*(1+$C59)^(E$5-1)</f>
        <v>0</v>
      </c>
      <c r="F59" s="215" t="n">
        <f aca="false">'Input Form'!$F45*(1+$C59)^(F$5-1)</f>
        <v>0</v>
      </c>
      <c r="G59" s="215" t="n">
        <f aca="false">'Input Form'!$F45*(1+$C59)^(G$5-1)</f>
        <v>0</v>
      </c>
      <c r="H59" s="215" t="n">
        <f aca="false">'Input Form'!$F45*(1+$C59)^(H$5-1)</f>
        <v>0</v>
      </c>
      <c r="I59" s="215" t="n">
        <f aca="false">'Input Form'!$F45*(1+$C59)^(I$5-1)</f>
        <v>0</v>
      </c>
      <c r="J59" s="215" t="n">
        <f aca="false">'Input Form'!$F45*(1+$C59)^(J$5-1)</f>
        <v>0</v>
      </c>
      <c r="K59" s="215" t="n">
        <f aca="false">'Input Form'!$F45*(1+$C59)^(K$5-1)</f>
        <v>0</v>
      </c>
      <c r="L59" s="215" t="n">
        <f aca="false">'Input Form'!$F45*(1+$C59)^(L$5-1)</f>
        <v>0</v>
      </c>
      <c r="M59" s="215" t="n">
        <f aca="false">'Input Form'!$F45*(1+$C59)^(M$5-1)</f>
        <v>0</v>
      </c>
      <c r="N59" s="215" t="n">
        <f aca="false">'Input Form'!$F45*(1+$C59)^(N$5-1)</f>
        <v>0</v>
      </c>
      <c r="O59" s="215" t="n">
        <f aca="false">'Input Form'!$F45*(1+$C59)^(O$5-1)</f>
        <v>0</v>
      </c>
      <c r="P59" s="215" t="n">
        <f aca="false">'Input Form'!$F45*(1+$C59)^(P$5-1)</f>
        <v>0</v>
      </c>
      <c r="Q59" s="215" t="n">
        <f aca="false">'Input Form'!$F45*(1+$C59)^(Q$5-1)</f>
        <v>0</v>
      </c>
      <c r="R59" s="215" t="n">
        <f aca="false">'Input Form'!$F45*(1+$C59)^(R$5-1)</f>
        <v>0</v>
      </c>
      <c r="S59" s="215" t="n">
        <f aca="false">'Input Form'!$F45*(1+$C59)^(S$5-1)</f>
        <v>0</v>
      </c>
      <c r="T59" s="215" t="n">
        <f aca="false">'Input Form'!$F45*(1+$C59)^(T$5-1)</f>
        <v>0</v>
      </c>
      <c r="U59" s="215" t="n">
        <f aca="false">'Input Form'!$F45*(1+$C59)^(U$5-1)</f>
        <v>0</v>
      </c>
      <c r="V59" s="215" t="n">
        <f aca="false">'Input Form'!$F45*(1+$C59)^(V$5-1)</f>
        <v>0</v>
      </c>
      <c r="W59" s="215" t="n">
        <f aca="false">'Input Form'!$F45*(1+$C59)^(W$5-1)</f>
        <v>0</v>
      </c>
      <c r="X59" s="215" t="n">
        <f aca="false">'Input Form'!$F45*(1+$C59)^(X$5-1)</f>
        <v>0</v>
      </c>
      <c r="Y59" s="215" t="n">
        <f aca="false">'Input Form'!$F45*(1+$C59)^(Y$5-1)</f>
        <v>0</v>
      </c>
      <c r="Z59" s="215" t="n">
        <f aca="false">'Input Form'!$F45*(1+$C59)^(Z$5-1)</f>
        <v>0</v>
      </c>
      <c r="AA59" s="215" t="n">
        <f aca="false">'Input Form'!$F45*(1+$C59)^(AA$5-1)</f>
        <v>0</v>
      </c>
      <c r="AB59" s="215" t="n">
        <f aca="false">'Input Form'!$F45*(1+$C59)^(AB$5-1)</f>
        <v>0</v>
      </c>
      <c r="AC59" s="215" t="n">
        <f aca="false">'Input Form'!$F45*(1+$C59)^(AC$5-1)</f>
        <v>0</v>
      </c>
      <c r="AD59" s="215" t="n">
        <f aca="false">'Input Form'!$F45*(1+$C59)^(AD$5-1)</f>
        <v>0</v>
      </c>
      <c r="AE59" s="215" t="n">
        <f aca="false">'Input Form'!$F45*(1+$C59)^(AE$5-1)</f>
        <v>0</v>
      </c>
      <c r="AF59" s="215" t="n">
        <f aca="false">'Input Form'!$F45*(1+$C59)^(AF$5-1)</f>
        <v>0</v>
      </c>
      <c r="AG59" s="215" t="n">
        <f aca="false">'Input Form'!$F45*(1+$C59)^(AG$5-1)</f>
        <v>0</v>
      </c>
    </row>
    <row r="60" customFormat="false" ht="15" hidden="false" customHeight="true" outlineLevel="0" collapsed="false">
      <c r="A60" s="212" t="s">
        <v>57</v>
      </c>
      <c r="B60" s="219"/>
      <c r="C60" s="214" t="n">
        <f aca="false">+'Input Form'!$F$55</f>
        <v>0</v>
      </c>
      <c r="D60" s="215" t="n">
        <f aca="false">'Input Form'!$F46*(1+$C60)^(D$5-1)</f>
        <v>0</v>
      </c>
      <c r="E60" s="215" t="n">
        <f aca="false">'Input Form'!$F46*(1+$C60)^(E$5-1)</f>
        <v>0</v>
      </c>
      <c r="F60" s="215" t="n">
        <f aca="false">'Input Form'!$F46*(1+$C60)^(F$5-1)</f>
        <v>0</v>
      </c>
      <c r="G60" s="215" t="n">
        <f aca="false">'Input Form'!$F46*(1+$C60)^(G$5-1)</f>
        <v>0</v>
      </c>
      <c r="H60" s="215" t="n">
        <f aca="false">'Input Form'!$F46*(1+$C60)^(H$5-1)</f>
        <v>0</v>
      </c>
      <c r="I60" s="215" t="n">
        <f aca="false">'Input Form'!$F46*(1+$C60)^(I$5-1)</f>
        <v>0</v>
      </c>
      <c r="J60" s="215" t="n">
        <f aca="false">'Input Form'!$F46*(1+$C60)^(J$5-1)</f>
        <v>0</v>
      </c>
      <c r="K60" s="215" t="n">
        <f aca="false">'Input Form'!$F46*(1+$C60)^(K$5-1)</f>
        <v>0</v>
      </c>
      <c r="L60" s="215" t="n">
        <f aca="false">'Input Form'!$F46*(1+$C60)^(L$5-1)</f>
        <v>0</v>
      </c>
      <c r="M60" s="215" t="n">
        <f aca="false">'Input Form'!$F46*(1+$C60)^(M$5-1)</f>
        <v>0</v>
      </c>
      <c r="N60" s="215" t="n">
        <f aca="false">'Input Form'!$F46*(1+$C60)^(N$5-1)</f>
        <v>0</v>
      </c>
      <c r="O60" s="215" t="n">
        <f aca="false">'Input Form'!$F46*(1+$C60)^(O$5-1)</f>
        <v>0</v>
      </c>
      <c r="P60" s="215" t="n">
        <f aca="false">'Input Form'!$F46*(1+$C60)^(P$5-1)</f>
        <v>0</v>
      </c>
      <c r="Q60" s="215" t="n">
        <f aca="false">'Input Form'!$F46*(1+$C60)^(Q$5-1)</f>
        <v>0</v>
      </c>
      <c r="R60" s="215" t="n">
        <f aca="false">'Input Form'!$F46*(1+$C60)^(R$5-1)</f>
        <v>0</v>
      </c>
      <c r="S60" s="215" t="n">
        <f aca="false">'Input Form'!$F46*(1+$C60)^(S$5-1)</f>
        <v>0</v>
      </c>
      <c r="T60" s="215" t="n">
        <f aca="false">'Input Form'!$F46*(1+$C60)^(T$5-1)</f>
        <v>0</v>
      </c>
      <c r="U60" s="215" t="n">
        <f aca="false">'Input Form'!$F46*(1+$C60)^(U$5-1)</f>
        <v>0</v>
      </c>
      <c r="V60" s="215" t="n">
        <f aca="false">'Input Form'!$F46*(1+$C60)^(V$5-1)</f>
        <v>0</v>
      </c>
      <c r="W60" s="215" t="n">
        <f aca="false">'Input Form'!$F46*(1+$C60)^(W$5-1)</f>
        <v>0</v>
      </c>
      <c r="X60" s="215" t="n">
        <f aca="false">'Input Form'!$F46*(1+$C60)^(X$5-1)</f>
        <v>0</v>
      </c>
      <c r="Y60" s="215" t="n">
        <f aca="false">'Input Form'!$F46*(1+$C60)^(Y$5-1)</f>
        <v>0</v>
      </c>
      <c r="Z60" s="215" t="n">
        <f aca="false">'Input Form'!$F46*(1+$C60)^(Z$5-1)</f>
        <v>0</v>
      </c>
      <c r="AA60" s="215" t="n">
        <f aca="false">'Input Form'!$F46*(1+$C60)^(AA$5-1)</f>
        <v>0</v>
      </c>
      <c r="AB60" s="215" t="n">
        <f aca="false">'Input Form'!$F46*(1+$C60)^(AB$5-1)</f>
        <v>0</v>
      </c>
      <c r="AC60" s="215" t="n">
        <f aca="false">'Input Form'!$F46*(1+$C60)^(AC$5-1)</f>
        <v>0</v>
      </c>
      <c r="AD60" s="215" t="n">
        <f aca="false">'Input Form'!$F46*(1+$C60)^(AD$5-1)</f>
        <v>0</v>
      </c>
      <c r="AE60" s="215" t="n">
        <f aca="false">'Input Form'!$F46*(1+$C60)^(AE$5-1)</f>
        <v>0</v>
      </c>
      <c r="AF60" s="215" t="n">
        <f aca="false">'Input Form'!$F46*(1+$C60)^(AF$5-1)</f>
        <v>0</v>
      </c>
      <c r="AG60" s="215" t="n">
        <f aca="false">'Input Form'!$F46*(1+$C60)^(AG$5-1)</f>
        <v>0</v>
      </c>
    </row>
    <row r="61" customFormat="false" ht="14.25" hidden="false" customHeight="false" outlineLevel="0" collapsed="false">
      <c r="A61" s="212" t="s">
        <v>58</v>
      </c>
      <c r="B61" s="219"/>
      <c r="C61" s="214" t="n">
        <f aca="false">+'Input Form'!$F$55</f>
        <v>0</v>
      </c>
      <c r="D61" s="215" t="n">
        <f aca="false">'Input Form'!$F47*(1+$C61)^(D$5-1)</f>
        <v>0</v>
      </c>
      <c r="E61" s="215" t="n">
        <f aca="false">'Input Form'!$F47*(1+$C61)^(E$5-1)</f>
        <v>0</v>
      </c>
      <c r="F61" s="215" t="n">
        <f aca="false">'Input Form'!$F47*(1+$C61)^(F$5-1)</f>
        <v>0</v>
      </c>
      <c r="G61" s="215" t="n">
        <f aca="false">'Input Form'!$F47*(1+$C61)^(G$5-1)</f>
        <v>0</v>
      </c>
      <c r="H61" s="215" t="n">
        <f aca="false">'Input Form'!$F47*(1+$C61)^(H$5-1)</f>
        <v>0</v>
      </c>
      <c r="I61" s="215" t="n">
        <f aca="false">'Input Form'!$F47*(1+$C61)^(I$5-1)</f>
        <v>0</v>
      </c>
      <c r="J61" s="215" t="n">
        <f aca="false">'Input Form'!$F47*(1+$C61)^(J$5-1)</f>
        <v>0</v>
      </c>
      <c r="K61" s="215" t="n">
        <f aca="false">'Input Form'!$F47*(1+$C61)^(K$5-1)</f>
        <v>0</v>
      </c>
      <c r="L61" s="215" t="n">
        <f aca="false">'Input Form'!$F47*(1+$C61)^(L$5-1)</f>
        <v>0</v>
      </c>
      <c r="M61" s="215" t="n">
        <f aca="false">'Input Form'!$F47*(1+$C61)^(M$5-1)</f>
        <v>0</v>
      </c>
      <c r="N61" s="215" t="n">
        <f aca="false">'Input Form'!$F47*(1+$C61)^(N$5-1)</f>
        <v>0</v>
      </c>
      <c r="O61" s="215" t="n">
        <f aca="false">'Input Form'!$F47*(1+$C61)^(O$5-1)</f>
        <v>0</v>
      </c>
      <c r="P61" s="215" t="n">
        <f aca="false">'Input Form'!$F47*(1+$C61)^(P$5-1)</f>
        <v>0</v>
      </c>
      <c r="Q61" s="215" t="n">
        <f aca="false">'Input Form'!$F47*(1+$C61)^(Q$5-1)</f>
        <v>0</v>
      </c>
      <c r="R61" s="215" t="n">
        <f aca="false">'Input Form'!$F47*(1+$C61)^(R$5-1)</f>
        <v>0</v>
      </c>
      <c r="S61" s="215" t="n">
        <f aca="false">'Input Form'!$F47*(1+$C61)^(S$5-1)</f>
        <v>0</v>
      </c>
      <c r="T61" s="215" t="n">
        <f aca="false">'Input Form'!$F47*(1+$C61)^(T$5-1)</f>
        <v>0</v>
      </c>
      <c r="U61" s="215" t="n">
        <f aca="false">'Input Form'!$F47*(1+$C61)^(U$5-1)</f>
        <v>0</v>
      </c>
      <c r="V61" s="215" t="n">
        <f aca="false">'Input Form'!$F47*(1+$C61)^(V$5-1)</f>
        <v>0</v>
      </c>
      <c r="W61" s="215" t="n">
        <f aca="false">'Input Form'!$F47*(1+$C61)^(W$5-1)</f>
        <v>0</v>
      </c>
      <c r="X61" s="215" t="n">
        <f aca="false">'Input Form'!$F47*(1+$C61)^(X$5-1)</f>
        <v>0</v>
      </c>
      <c r="Y61" s="215" t="n">
        <f aca="false">'Input Form'!$F47*(1+$C61)^(Y$5-1)</f>
        <v>0</v>
      </c>
      <c r="Z61" s="215" t="n">
        <f aca="false">'Input Form'!$F47*(1+$C61)^(Z$5-1)</f>
        <v>0</v>
      </c>
      <c r="AA61" s="215" t="n">
        <f aca="false">'Input Form'!$F47*(1+$C61)^(AA$5-1)</f>
        <v>0</v>
      </c>
      <c r="AB61" s="215" t="n">
        <f aca="false">'Input Form'!$F47*(1+$C61)^(AB$5-1)</f>
        <v>0</v>
      </c>
      <c r="AC61" s="215" t="n">
        <f aca="false">'Input Form'!$F47*(1+$C61)^(AC$5-1)</f>
        <v>0</v>
      </c>
      <c r="AD61" s="215" t="n">
        <f aca="false">'Input Form'!$F47*(1+$C61)^(AD$5-1)</f>
        <v>0</v>
      </c>
      <c r="AE61" s="215" t="n">
        <f aca="false">'Input Form'!$F47*(1+$C61)^(AE$5-1)</f>
        <v>0</v>
      </c>
      <c r="AF61" s="215" t="n">
        <f aca="false">'Input Form'!$F47*(1+$C61)^(AF$5-1)</f>
        <v>0</v>
      </c>
      <c r="AG61" s="215" t="n">
        <f aca="false">'Input Form'!$F47*(1+$C61)^(AG$5-1)</f>
        <v>0</v>
      </c>
    </row>
    <row r="62" customFormat="false" ht="15" hidden="false" customHeight="true" outlineLevel="0" collapsed="false">
      <c r="A62" s="212" t="s">
        <v>59</v>
      </c>
      <c r="B62" s="219"/>
      <c r="C62" s="214" t="n">
        <f aca="false">+'Input Form'!$F$55</f>
        <v>0</v>
      </c>
      <c r="D62" s="215" t="n">
        <f aca="false">'Input Form'!$F48*(1+$C62)^(D$5-1)</f>
        <v>0</v>
      </c>
      <c r="E62" s="215" t="n">
        <f aca="false">'Input Form'!$F48*(1+$C62)^(E$5-1)</f>
        <v>0</v>
      </c>
      <c r="F62" s="215" t="n">
        <f aca="false">'Input Form'!$F48*(1+$C62)^(F$5-1)</f>
        <v>0</v>
      </c>
      <c r="G62" s="215" t="n">
        <f aca="false">'Input Form'!$F48*(1+$C62)^(G$5-1)</f>
        <v>0</v>
      </c>
      <c r="H62" s="215" t="n">
        <f aca="false">'Input Form'!$F48*(1+$C62)^(H$5-1)</f>
        <v>0</v>
      </c>
      <c r="I62" s="215" t="n">
        <f aca="false">'Input Form'!$F48*(1+$C62)^(I$5-1)</f>
        <v>0</v>
      </c>
      <c r="J62" s="215" t="n">
        <f aca="false">'Input Form'!$F48*(1+$C62)^(J$5-1)</f>
        <v>0</v>
      </c>
      <c r="K62" s="215" t="n">
        <f aca="false">'Input Form'!$F48*(1+$C62)^(K$5-1)</f>
        <v>0</v>
      </c>
      <c r="L62" s="215" t="n">
        <f aca="false">'Input Form'!$F48*(1+$C62)^(L$5-1)</f>
        <v>0</v>
      </c>
      <c r="M62" s="215" t="n">
        <f aca="false">'Input Form'!$F48*(1+$C62)^(M$5-1)</f>
        <v>0</v>
      </c>
      <c r="N62" s="215" t="n">
        <f aca="false">'Input Form'!$F48*(1+$C62)^(N$5-1)</f>
        <v>0</v>
      </c>
      <c r="O62" s="215" t="n">
        <f aca="false">'Input Form'!$F48*(1+$C62)^(O$5-1)</f>
        <v>0</v>
      </c>
      <c r="P62" s="215" t="n">
        <f aca="false">'Input Form'!$F48*(1+$C62)^(P$5-1)</f>
        <v>0</v>
      </c>
      <c r="Q62" s="215" t="n">
        <f aca="false">'Input Form'!$F48*(1+$C62)^(Q$5-1)</f>
        <v>0</v>
      </c>
      <c r="R62" s="215" t="n">
        <f aca="false">'Input Form'!$F48*(1+$C62)^(R$5-1)</f>
        <v>0</v>
      </c>
      <c r="S62" s="215" t="n">
        <f aca="false">'Input Form'!$F48*(1+$C62)^(S$5-1)</f>
        <v>0</v>
      </c>
      <c r="T62" s="215" t="n">
        <f aca="false">'Input Form'!$F48*(1+$C62)^(T$5-1)</f>
        <v>0</v>
      </c>
      <c r="U62" s="215" t="n">
        <f aca="false">'Input Form'!$F48*(1+$C62)^(U$5-1)</f>
        <v>0</v>
      </c>
      <c r="V62" s="215" t="n">
        <f aca="false">'Input Form'!$F48*(1+$C62)^(V$5-1)</f>
        <v>0</v>
      </c>
      <c r="W62" s="215" t="n">
        <f aca="false">'Input Form'!$F48*(1+$C62)^(W$5-1)</f>
        <v>0</v>
      </c>
      <c r="X62" s="215" t="n">
        <f aca="false">'Input Form'!$F48*(1+$C62)^(X$5-1)</f>
        <v>0</v>
      </c>
      <c r="Y62" s="215" t="n">
        <f aca="false">'Input Form'!$F48*(1+$C62)^(Y$5-1)</f>
        <v>0</v>
      </c>
      <c r="Z62" s="215" t="n">
        <f aca="false">'Input Form'!$F48*(1+$C62)^(Z$5-1)</f>
        <v>0</v>
      </c>
      <c r="AA62" s="215" t="n">
        <f aca="false">'Input Form'!$F48*(1+$C62)^(AA$5-1)</f>
        <v>0</v>
      </c>
      <c r="AB62" s="215" t="n">
        <f aca="false">'Input Form'!$F48*(1+$C62)^(AB$5-1)</f>
        <v>0</v>
      </c>
      <c r="AC62" s="215" t="n">
        <f aca="false">'Input Form'!$F48*(1+$C62)^(AC$5-1)</f>
        <v>0</v>
      </c>
      <c r="AD62" s="215" t="n">
        <f aca="false">'Input Form'!$F48*(1+$C62)^(AD$5-1)</f>
        <v>0</v>
      </c>
      <c r="AE62" s="215" t="n">
        <f aca="false">'Input Form'!$F48*(1+$C62)^(AE$5-1)</f>
        <v>0</v>
      </c>
      <c r="AF62" s="215" t="n">
        <f aca="false">'Input Form'!$F48*(1+$C62)^(AF$5-1)</f>
        <v>0</v>
      </c>
      <c r="AG62" s="215" t="n">
        <f aca="false">'Input Form'!$F48*(1+$C62)^(AG$5-1)</f>
        <v>0</v>
      </c>
    </row>
    <row r="63" customFormat="false" ht="14.25" hidden="false" customHeight="false" outlineLevel="0" collapsed="false">
      <c r="A63" s="212" t="s">
        <v>223</v>
      </c>
      <c r="B63" s="219"/>
      <c r="C63" s="214" t="n">
        <f aca="false">+'Input Form'!$F$55</f>
        <v>0</v>
      </c>
      <c r="D63" s="215" t="n">
        <f aca="false">'Input Form'!$F49*(1+$C63)^(D$5-1)</f>
        <v>0</v>
      </c>
      <c r="E63" s="215" t="n">
        <f aca="false">'Input Form'!$F49*(1+$C63)^(E$5-1)</f>
        <v>0</v>
      </c>
      <c r="F63" s="215" t="n">
        <f aca="false">'Input Form'!$F49*(1+$C63)^(F$5-1)</f>
        <v>0</v>
      </c>
      <c r="G63" s="215" t="n">
        <f aca="false">'Input Form'!$F49*(1+$C63)^(G$5-1)</f>
        <v>0</v>
      </c>
      <c r="H63" s="215" t="n">
        <f aca="false">'Input Form'!$F49*(1+$C63)^(H$5-1)</f>
        <v>0</v>
      </c>
      <c r="I63" s="215" t="n">
        <f aca="false">'Input Form'!$F49*(1+$C63)^(I$5-1)</f>
        <v>0</v>
      </c>
      <c r="J63" s="215" t="n">
        <f aca="false">'Input Form'!$F49*(1+$C63)^(J$5-1)</f>
        <v>0</v>
      </c>
      <c r="K63" s="215" t="n">
        <f aca="false">'Input Form'!$F49*(1+$C63)^(K$5-1)</f>
        <v>0</v>
      </c>
      <c r="L63" s="215" t="n">
        <f aca="false">'Input Form'!$F49*(1+$C63)^(L$5-1)</f>
        <v>0</v>
      </c>
      <c r="M63" s="215" t="n">
        <f aca="false">'Input Form'!$F49*(1+$C63)^(M$5-1)</f>
        <v>0</v>
      </c>
      <c r="N63" s="215" t="n">
        <f aca="false">'Input Form'!$F49*(1+$C63)^(N$5-1)</f>
        <v>0</v>
      </c>
      <c r="O63" s="215" t="n">
        <f aca="false">'Input Form'!$F49*(1+$C63)^(O$5-1)</f>
        <v>0</v>
      </c>
      <c r="P63" s="215" t="n">
        <f aca="false">'Input Form'!$F49*(1+$C63)^(P$5-1)</f>
        <v>0</v>
      </c>
      <c r="Q63" s="215" t="n">
        <f aca="false">'Input Form'!$F49*(1+$C63)^(Q$5-1)</f>
        <v>0</v>
      </c>
      <c r="R63" s="215" t="n">
        <f aca="false">'Input Form'!$F49*(1+$C63)^(R$5-1)</f>
        <v>0</v>
      </c>
      <c r="S63" s="215" t="n">
        <f aca="false">'Input Form'!$F49*(1+$C63)^(S$5-1)</f>
        <v>0</v>
      </c>
      <c r="T63" s="215" t="n">
        <f aca="false">'Input Form'!$F49*(1+$C63)^(T$5-1)</f>
        <v>0</v>
      </c>
      <c r="U63" s="215" t="n">
        <f aca="false">'Input Form'!$F49*(1+$C63)^(U$5-1)</f>
        <v>0</v>
      </c>
      <c r="V63" s="215" t="n">
        <f aca="false">'Input Form'!$F49*(1+$C63)^(V$5-1)</f>
        <v>0</v>
      </c>
      <c r="W63" s="215" t="n">
        <f aca="false">'Input Form'!$F49*(1+$C63)^(W$5-1)</f>
        <v>0</v>
      </c>
      <c r="X63" s="215" t="n">
        <f aca="false">'Input Form'!$F49*(1+$C63)^(X$5-1)</f>
        <v>0</v>
      </c>
      <c r="Y63" s="215" t="n">
        <f aca="false">'Input Form'!$F49*(1+$C63)^(Y$5-1)</f>
        <v>0</v>
      </c>
      <c r="Z63" s="215" t="n">
        <f aca="false">'Input Form'!$F49*(1+$C63)^(Z$5-1)</f>
        <v>0</v>
      </c>
      <c r="AA63" s="215" t="n">
        <f aca="false">'Input Form'!$F49*(1+$C63)^(AA$5-1)</f>
        <v>0</v>
      </c>
      <c r="AB63" s="215" t="n">
        <f aca="false">'Input Form'!$F49*(1+$C63)^(AB$5-1)</f>
        <v>0</v>
      </c>
      <c r="AC63" s="215" t="n">
        <f aca="false">'Input Form'!$F49*(1+$C63)^(AC$5-1)</f>
        <v>0</v>
      </c>
      <c r="AD63" s="215" t="n">
        <f aca="false">'Input Form'!$F49*(1+$C63)^(AD$5-1)</f>
        <v>0</v>
      </c>
      <c r="AE63" s="215" t="n">
        <f aca="false">'Input Form'!$F49*(1+$C63)^(AE$5-1)</f>
        <v>0</v>
      </c>
      <c r="AF63" s="215" t="n">
        <f aca="false">'Input Form'!$F49*(1+$C63)^(AF$5-1)</f>
        <v>0</v>
      </c>
      <c r="AG63" s="215" t="n">
        <f aca="false">'Input Form'!$F49*(1+$C63)^(AG$5-1)</f>
        <v>0</v>
      </c>
    </row>
    <row r="64" customFormat="false" ht="14.25" hidden="false" customHeight="false" outlineLevel="0" collapsed="false">
      <c r="A64" s="212" t="s">
        <v>61</v>
      </c>
      <c r="B64" s="219"/>
      <c r="C64" s="214" t="n">
        <f aca="false">+'Input Form'!$F$55</f>
        <v>0</v>
      </c>
      <c r="D64" s="215" t="n">
        <f aca="false">'Input Form'!$F50*(1+$C64)^(D$5-1)</f>
        <v>0</v>
      </c>
      <c r="E64" s="215" t="n">
        <f aca="false">'Input Form'!$F50*(1+$C64)^(E$5-1)</f>
        <v>0</v>
      </c>
      <c r="F64" s="215" t="n">
        <f aca="false">'Input Form'!$F50*(1+$C64)^(F$5-1)</f>
        <v>0</v>
      </c>
      <c r="G64" s="215" t="n">
        <f aca="false">'Input Form'!$F50*(1+$C64)^(G$5-1)</f>
        <v>0</v>
      </c>
      <c r="H64" s="215" t="n">
        <f aca="false">'Input Form'!$F50*(1+$C64)^(H$5-1)</f>
        <v>0</v>
      </c>
      <c r="I64" s="215" t="n">
        <f aca="false">'Input Form'!$F50*(1+$C64)^(I$5-1)</f>
        <v>0</v>
      </c>
      <c r="J64" s="215" t="n">
        <f aca="false">'Input Form'!$F50*(1+$C64)^(J$5-1)</f>
        <v>0</v>
      </c>
      <c r="K64" s="215" t="n">
        <f aca="false">'Input Form'!$F50*(1+$C64)^(K$5-1)</f>
        <v>0</v>
      </c>
      <c r="L64" s="215" t="n">
        <f aca="false">'Input Form'!$F50*(1+$C64)^(L$5-1)</f>
        <v>0</v>
      </c>
      <c r="M64" s="215" t="n">
        <f aca="false">'Input Form'!$F50*(1+$C64)^(M$5-1)</f>
        <v>0</v>
      </c>
      <c r="N64" s="215" t="n">
        <f aca="false">'Input Form'!$F50*(1+$C64)^(N$5-1)</f>
        <v>0</v>
      </c>
      <c r="O64" s="215" t="n">
        <f aca="false">'Input Form'!$F50*(1+$C64)^(O$5-1)</f>
        <v>0</v>
      </c>
      <c r="P64" s="215" t="n">
        <f aca="false">'Input Form'!$F50*(1+$C64)^(P$5-1)</f>
        <v>0</v>
      </c>
      <c r="Q64" s="215" t="n">
        <f aca="false">'Input Form'!$F50*(1+$C64)^(Q$5-1)</f>
        <v>0</v>
      </c>
      <c r="R64" s="215" t="n">
        <f aca="false">'Input Form'!$F50*(1+$C64)^(R$5-1)</f>
        <v>0</v>
      </c>
      <c r="S64" s="215" t="n">
        <f aca="false">'Input Form'!$F50*(1+$C64)^(S$5-1)</f>
        <v>0</v>
      </c>
      <c r="T64" s="215" t="n">
        <f aca="false">'Input Form'!$F50*(1+$C64)^(T$5-1)</f>
        <v>0</v>
      </c>
      <c r="U64" s="215" t="n">
        <f aca="false">'Input Form'!$F50*(1+$C64)^(U$5-1)</f>
        <v>0</v>
      </c>
      <c r="V64" s="215" t="n">
        <f aca="false">'Input Form'!$F50*(1+$C64)^(V$5-1)</f>
        <v>0</v>
      </c>
      <c r="W64" s="215" t="n">
        <f aca="false">'Input Form'!$F50*(1+$C64)^(W$5-1)</f>
        <v>0</v>
      </c>
      <c r="X64" s="215" t="n">
        <f aca="false">'Input Form'!$F50*(1+$C64)^(X$5-1)</f>
        <v>0</v>
      </c>
      <c r="Y64" s="215" t="n">
        <f aca="false">'Input Form'!$F50*(1+$C64)^(Y$5-1)</f>
        <v>0</v>
      </c>
      <c r="Z64" s="215" t="n">
        <f aca="false">'Input Form'!$F50*(1+$C64)^(Z$5-1)</f>
        <v>0</v>
      </c>
      <c r="AA64" s="215" t="n">
        <f aca="false">'Input Form'!$F50*(1+$C64)^(AA$5-1)</f>
        <v>0</v>
      </c>
      <c r="AB64" s="215" t="n">
        <f aca="false">'Input Form'!$F50*(1+$C64)^(AB$5-1)</f>
        <v>0</v>
      </c>
      <c r="AC64" s="215" t="n">
        <f aca="false">'Input Form'!$F50*(1+$C64)^(AC$5-1)</f>
        <v>0</v>
      </c>
      <c r="AD64" s="215" t="n">
        <f aca="false">'Input Form'!$F50*(1+$C64)^(AD$5-1)</f>
        <v>0</v>
      </c>
      <c r="AE64" s="215" t="n">
        <f aca="false">'Input Form'!$F50*(1+$C64)^(AE$5-1)</f>
        <v>0</v>
      </c>
      <c r="AF64" s="215" t="n">
        <f aca="false">'Input Form'!$F50*(1+$C64)^(AF$5-1)</f>
        <v>0</v>
      </c>
      <c r="AG64" s="215" t="n">
        <f aca="false">'Input Form'!$F50*(1+$C64)^(AG$5-1)</f>
        <v>0</v>
      </c>
    </row>
    <row r="65" customFormat="false" ht="14.25" hidden="false" customHeight="false" outlineLevel="0" collapsed="false">
      <c r="A65" s="212" t="s">
        <v>61</v>
      </c>
      <c r="B65" s="219"/>
      <c r="C65" s="214" t="n">
        <f aca="false">+'Input Form'!$F$55</f>
        <v>0</v>
      </c>
      <c r="D65" s="215" t="n">
        <f aca="false">'Input Form'!$F51*(1+$C65)^(D$5-1)</f>
        <v>0</v>
      </c>
      <c r="E65" s="215" t="n">
        <f aca="false">'Input Form'!$F51*(1+$C65)^(E$5-1)</f>
        <v>0</v>
      </c>
      <c r="F65" s="215" t="n">
        <f aca="false">'Input Form'!$F51*(1+$C65)^(F$5-1)</f>
        <v>0</v>
      </c>
      <c r="G65" s="215" t="n">
        <f aca="false">'Input Form'!$F51*(1+$C65)^(G$5-1)</f>
        <v>0</v>
      </c>
      <c r="H65" s="215" t="n">
        <f aca="false">'Input Form'!$F51*(1+$C65)^(H$5-1)</f>
        <v>0</v>
      </c>
      <c r="I65" s="215" t="n">
        <f aca="false">'Input Form'!$F51*(1+$C65)^(I$5-1)</f>
        <v>0</v>
      </c>
      <c r="J65" s="215" t="n">
        <f aca="false">'Input Form'!$F51*(1+$C65)^(J$5-1)</f>
        <v>0</v>
      </c>
      <c r="K65" s="215" t="n">
        <f aca="false">'Input Form'!$F51*(1+$C65)^(K$5-1)</f>
        <v>0</v>
      </c>
      <c r="L65" s="215" t="n">
        <f aca="false">'Input Form'!$F51*(1+$C65)^(L$5-1)</f>
        <v>0</v>
      </c>
      <c r="M65" s="215" t="n">
        <f aca="false">'Input Form'!$F51*(1+$C65)^(M$5-1)</f>
        <v>0</v>
      </c>
      <c r="N65" s="215" t="n">
        <f aca="false">'Input Form'!$F51*(1+$C65)^(N$5-1)</f>
        <v>0</v>
      </c>
      <c r="O65" s="215" t="n">
        <f aca="false">'Input Form'!$F51*(1+$C65)^(O$5-1)</f>
        <v>0</v>
      </c>
      <c r="P65" s="215" t="n">
        <f aca="false">'Input Form'!$F51*(1+$C65)^(P$5-1)</f>
        <v>0</v>
      </c>
      <c r="Q65" s="215" t="n">
        <f aca="false">'Input Form'!$F51*(1+$C65)^(Q$5-1)</f>
        <v>0</v>
      </c>
      <c r="R65" s="215" t="n">
        <f aca="false">'Input Form'!$F51*(1+$C65)^(R$5-1)</f>
        <v>0</v>
      </c>
      <c r="S65" s="215" t="n">
        <f aca="false">'Input Form'!$F51*(1+$C65)^(S$5-1)</f>
        <v>0</v>
      </c>
      <c r="T65" s="215" t="n">
        <f aca="false">'Input Form'!$F51*(1+$C65)^(T$5-1)</f>
        <v>0</v>
      </c>
      <c r="U65" s="215" t="n">
        <f aca="false">'Input Form'!$F51*(1+$C65)^(U$5-1)</f>
        <v>0</v>
      </c>
      <c r="V65" s="215" t="n">
        <f aca="false">'Input Form'!$F51*(1+$C65)^(V$5-1)</f>
        <v>0</v>
      </c>
      <c r="W65" s="215" t="n">
        <f aca="false">'Input Form'!$F51*(1+$C65)^(W$5-1)</f>
        <v>0</v>
      </c>
      <c r="X65" s="215" t="n">
        <f aca="false">'Input Form'!$F51*(1+$C65)^(X$5-1)</f>
        <v>0</v>
      </c>
      <c r="Y65" s="215" t="n">
        <f aca="false">'Input Form'!$F51*(1+$C65)^(Y$5-1)</f>
        <v>0</v>
      </c>
      <c r="Z65" s="215" t="n">
        <f aca="false">'Input Form'!$F51*(1+$C65)^(Z$5-1)</f>
        <v>0</v>
      </c>
      <c r="AA65" s="215" t="n">
        <f aca="false">'Input Form'!$F51*(1+$C65)^(AA$5-1)</f>
        <v>0</v>
      </c>
      <c r="AB65" s="215" t="n">
        <f aca="false">'Input Form'!$F51*(1+$C65)^(AB$5-1)</f>
        <v>0</v>
      </c>
      <c r="AC65" s="215" t="n">
        <f aca="false">'Input Form'!$F51*(1+$C65)^(AC$5-1)</f>
        <v>0</v>
      </c>
      <c r="AD65" s="215" t="n">
        <f aca="false">'Input Form'!$F51*(1+$C65)^(AD$5-1)</f>
        <v>0</v>
      </c>
      <c r="AE65" s="215" t="n">
        <f aca="false">'Input Form'!$F51*(1+$C65)^(AE$5-1)</f>
        <v>0</v>
      </c>
      <c r="AF65" s="215" t="n">
        <f aca="false">'Input Form'!$F51*(1+$C65)^(AF$5-1)</f>
        <v>0</v>
      </c>
      <c r="AG65" s="215" t="n">
        <f aca="false">'Input Form'!$F51*(1+$C65)^(AG$5-1)</f>
        <v>0</v>
      </c>
    </row>
    <row r="66" customFormat="false" ht="14.25" hidden="false" customHeight="false" outlineLevel="0" collapsed="false">
      <c r="A66" s="212" t="s">
        <v>61</v>
      </c>
      <c r="B66" s="219"/>
      <c r="C66" s="214" t="n">
        <f aca="false">+'Input Form'!$F$55</f>
        <v>0</v>
      </c>
      <c r="D66" s="215" t="n">
        <f aca="false">'Input Form'!$F52*(1+$C66)^(D$5-1)</f>
        <v>0</v>
      </c>
      <c r="E66" s="215" t="n">
        <f aca="false">'Input Form'!$F52*(1+$C66)^(E$5-1)</f>
        <v>0</v>
      </c>
      <c r="F66" s="215" t="n">
        <f aca="false">'Input Form'!$F52*(1+$C66)^(F$5-1)</f>
        <v>0</v>
      </c>
      <c r="G66" s="215" t="n">
        <f aca="false">'Input Form'!$F52*(1+$C66)^(G$5-1)</f>
        <v>0</v>
      </c>
      <c r="H66" s="215" t="n">
        <f aca="false">'Input Form'!$F52*(1+$C66)^(H$5-1)</f>
        <v>0</v>
      </c>
      <c r="I66" s="215" t="n">
        <f aca="false">'Input Form'!$F52*(1+$C66)^(I$5-1)</f>
        <v>0</v>
      </c>
      <c r="J66" s="215" t="n">
        <f aca="false">'Input Form'!$F52*(1+$C66)^(J$5-1)</f>
        <v>0</v>
      </c>
      <c r="K66" s="215" t="n">
        <f aca="false">'Input Form'!$F52*(1+$C66)^(K$5-1)</f>
        <v>0</v>
      </c>
      <c r="L66" s="215" t="n">
        <f aca="false">'Input Form'!$F52*(1+$C66)^(L$5-1)</f>
        <v>0</v>
      </c>
      <c r="M66" s="215" t="n">
        <f aca="false">'Input Form'!$F52*(1+$C66)^(M$5-1)</f>
        <v>0</v>
      </c>
      <c r="N66" s="215" t="n">
        <f aca="false">'Input Form'!$F52*(1+$C66)^(N$5-1)</f>
        <v>0</v>
      </c>
      <c r="O66" s="215" t="n">
        <f aca="false">'Input Form'!$F52*(1+$C66)^(O$5-1)</f>
        <v>0</v>
      </c>
      <c r="P66" s="215" t="n">
        <f aca="false">'Input Form'!$F52*(1+$C66)^(P$5-1)</f>
        <v>0</v>
      </c>
      <c r="Q66" s="215" t="n">
        <f aca="false">'Input Form'!$F52*(1+$C66)^(Q$5-1)</f>
        <v>0</v>
      </c>
      <c r="R66" s="215" t="n">
        <f aca="false">'Input Form'!$F52*(1+$C66)^(R$5-1)</f>
        <v>0</v>
      </c>
      <c r="S66" s="215" t="n">
        <f aca="false">'Input Form'!$F52*(1+$C66)^(S$5-1)</f>
        <v>0</v>
      </c>
      <c r="T66" s="215" t="n">
        <f aca="false">'Input Form'!$F52*(1+$C66)^(T$5-1)</f>
        <v>0</v>
      </c>
      <c r="U66" s="215" t="n">
        <f aca="false">'Input Form'!$F52*(1+$C66)^(U$5-1)</f>
        <v>0</v>
      </c>
      <c r="V66" s="215" t="n">
        <f aca="false">'Input Form'!$F52*(1+$C66)^(V$5-1)</f>
        <v>0</v>
      </c>
      <c r="W66" s="215" t="n">
        <f aca="false">'Input Form'!$F52*(1+$C66)^(W$5-1)</f>
        <v>0</v>
      </c>
      <c r="X66" s="215" t="n">
        <f aca="false">'Input Form'!$F52*(1+$C66)^(X$5-1)</f>
        <v>0</v>
      </c>
      <c r="Y66" s="215" t="n">
        <f aca="false">'Input Form'!$F52*(1+$C66)^(Y$5-1)</f>
        <v>0</v>
      </c>
      <c r="Z66" s="215" t="n">
        <f aca="false">'Input Form'!$F52*(1+$C66)^(Z$5-1)</f>
        <v>0</v>
      </c>
      <c r="AA66" s="215" t="n">
        <f aca="false">'Input Form'!$F52*(1+$C66)^(AA$5-1)</f>
        <v>0</v>
      </c>
      <c r="AB66" s="215" t="n">
        <f aca="false">'Input Form'!$F52*(1+$C66)^(AB$5-1)</f>
        <v>0</v>
      </c>
      <c r="AC66" s="215" t="n">
        <f aca="false">'Input Form'!$F52*(1+$C66)^(AC$5-1)</f>
        <v>0</v>
      </c>
      <c r="AD66" s="215" t="n">
        <f aca="false">'Input Form'!$F52*(1+$C66)^(AD$5-1)</f>
        <v>0</v>
      </c>
      <c r="AE66" s="215" t="n">
        <f aca="false">'Input Form'!$F52*(1+$C66)^(AE$5-1)</f>
        <v>0</v>
      </c>
      <c r="AF66" s="215" t="n">
        <f aca="false">'Input Form'!$F52*(1+$C66)^(AF$5-1)</f>
        <v>0</v>
      </c>
      <c r="AG66" s="215" t="n">
        <f aca="false">'Input Form'!$F52*(1+$C66)^(AG$5-1)</f>
        <v>0</v>
      </c>
    </row>
    <row r="67" s="229" customFormat="true" ht="14.25" hidden="false" customHeight="false" outlineLevel="0" collapsed="false">
      <c r="A67" s="225" t="s">
        <v>224</v>
      </c>
      <c r="B67" s="226"/>
      <c r="C67" s="227"/>
      <c r="D67" s="246" t="n">
        <f aca="false">SUM(D59:D66)</f>
        <v>0</v>
      </c>
      <c r="E67" s="246" t="n">
        <f aca="false">SUM(E59:E66)</f>
        <v>0</v>
      </c>
      <c r="F67" s="246" t="n">
        <f aca="false">SUM(F59:F66)</f>
        <v>0</v>
      </c>
      <c r="G67" s="246" t="n">
        <f aca="false">SUM(G59:G66)</f>
        <v>0</v>
      </c>
      <c r="H67" s="246" t="n">
        <f aca="false">SUM(H59:H66)</f>
        <v>0</v>
      </c>
      <c r="I67" s="246" t="n">
        <f aca="false">SUM(I59:I66)</f>
        <v>0</v>
      </c>
      <c r="J67" s="246" t="n">
        <f aca="false">SUM(J59:J66)</f>
        <v>0</v>
      </c>
      <c r="K67" s="246" t="n">
        <f aca="false">SUM(K59:K66)</f>
        <v>0</v>
      </c>
      <c r="L67" s="246" t="n">
        <f aca="false">SUM(L59:L66)</f>
        <v>0</v>
      </c>
      <c r="M67" s="246" t="n">
        <f aca="false">SUM(M59:M66)</f>
        <v>0</v>
      </c>
      <c r="N67" s="246" t="n">
        <f aca="false">SUM(N59:N66)</f>
        <v>0</v>
      </c>
      <c r="O67" s="246" t="n">
        <f aca="false">SUM(O59:O66)</f>
        <v>0</v>
      </c>
      <c r="P67" s="246" t="n">
        <f aca="false">SUM(P59:P66)</f>
        <v>0</v>
      </c>
      <c r="Q67" s="246" t="n">
        <f aca="false">SUM(Q59:Q66)</f>
        <v>0</v>
      </c>
      <c r="R67" s="246" t="n">
        <f aca="false">SUM(R59:R66)</f>
        <v>0</v>
      </c>
      <c r="S67" s="246" t="n">
        <f aca="false">SUM(S59:S66)</f>
        <v>0</v>
      </c>
      <c r="T67" s="246" t="n">
        <f aca="false">SUM(T59:T66)</f>
        <v>0</v>
      </c>
      <c r="U67" s="246" t="n">
        <f aca="false">SUM(U59:U66)</f>
        <v>0</v>
      </c>
      <c r="V67" s="246" t="n">
        <f aca="false">SUM(V59:V66)</f>
        <v>0</v>
      </c>
      <c r="W67" s="246" t="n">
        <f aca="false">SUM(W59:W66)</f>
        <v>0</v>
      </c>
      <c r="X67" s="246" t="n">
        <f aca="false">SUM(X59:X66)</f>
        <v>0</v>
      </c>
      <c r="Y67" s="246" t="n">
        <f aca="false">SUM(Y59:Y66)</f>
        <v>0</v>
      </c>
      <c r="Z67" s="246" t="n">
        <f aca="false">SUM(Z59:Z66)</f>
        <v>0</v>
      </c>
      <c r="AA67" s="246" t="n">
        <f aca="false">SUM(AA59:AA66)</f>
        <v>0</v>
      </c>
      <c r="AB67" s="246" t="n">
        <f aca="false">SUM(AB59:AB66)</f>
        <v>0</v>
      </c>
      <c r="AC67" s="246" t="n">
        <f aca="false">SUM(AC59:AC66)</f>
        <v>0</v>
      </c>
      <c r="AD67" s="246" t="n">
        <f aca="false">SUM(AD59:AD66)</f>
        <v>0</v>
      </c>
      <c r="AE67" s="246" t="n">
        <f aca="false">SUM(AE59:AE66)</f>
        <v>0</v>
      </c>
      <c r="AF67" s="246" t="n">
        <f aca="false">SUM(AF59:AF66)</f>
        <v>0</v>
      </c>
      <c r="AG67" s="246" t="n">
        <f aca="false">SUM(AG59:AG66)</f>
        <v>0</v>
      </c>
    </row>
    <row r="68" customFormat="false" ht="14.25" hidden="false" customHeight="false" outlineLevel="0" collapsed="false">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row>
    <row r="69" customFormat="false" ht="14.25" hidden="false" customHeight="false" outlineLevel="0" collapsed="false">
      <c r="A69" s="247" t="s">
        <v>225</v>
      </c>
      <c r="D69" s="248" t="n">
        <f aca="false">SUM(D56-D67)</f>
        <v>0</v>
      </c>
      <c r="E69" s="248" t="n">
        <f aca="false">SUM(E56-E67)</f>
        <v>0</v>
      </c>
      <c r="F69" s="248" t="n">
        <f aca="false">SUM(F56-F67)</f>
        <v>0</v>
      </c>
      <c r="G69" s="248" t="n">
        <f aca="false">SUM(G56-G67)</f>
        <v>0</v>
      </c>
      <c r="H69" s="248" t="n">
        <f aca="false">SUM(H56-H67)</f>
        <v>0</v>
      </c>
      <c r="I69" s="248" t="n">
        <f aca="false">SUM(I56-I67)</f>
        <v>0</v>
      </c>
      <c r="J69" s="248" t="n">
        <f aca="false">SUM(J56-J67)</f>
        <v>0</v>
      </c>
      <c r="K69" s="248" t="n">
        <f aca="false">SUM(K56-K67)</f>
        <v>0</v>
      </c>
      <c r="L69" s="248" t="n">
        <f aca="false">SUM(L56-L67)</f>
        <v>0</v>
      </c>
      <c r="M69" s="248" t="n">
        <f aca="false">SUM(M56-M67)</f>
        <v>0</v>
      </c>
      <c r="N69" s="248" t="n">
        <f aca="false">SUM(N56-N67)</f>
        <v>0</v>
      </c>
      <c r="O69" s="248" t="n">
        <f aca="false">SUM(O56-O67)</f>
        <v>0</v>
      </c>
      <c r="P69" s="248" t="n">
        <f aca="false">SUM(P56-P67)</f>
        <v>0</v>
      </c>
      <c r="Q69" s="248" t="n">
        <f aca="false">SUM(Q56-Q67)</f>
        <v>0</v>
      </c>
      <c r="R69" s="248" t="n">
        <f aca="false">SUM(R56-R67)</f>
        <v>0</v>
      </c>
      <c r="S69" s="248" t="n">
        <f aca="false">SUM(S56-S67)</f>
        <v>0</v>
      </c>
      <c r="T69" s="248" t="n">
        <f aca="false">SUM(T56-T67)</f>
        <v>0</v>
      </c>
      <c r="U69" s="248" t="n">
        <f aca="false">SUM(U56-U67)</f>
        <v>0</v>
      </c>
      <c r="V69" s="248" t="n">
        <f aca="false">SUM(V56-V67)</f>
        <v>0</v>
      </c>
      <c r="W69" s="248" t="n">
        <f aca="false">SUM(W56-W67)</f>
        <v>0</v>
      </c>
      <c r="X69" s="248" t="n">
        <f aca="false">SUM(X56-X67)</f>
        <v>0</v>
      </c>
      <c r="Y69" s="248" t="n">
        <f aca="false">SUM(Y56-Y67)</f>
        <v>0</v>
      </c>
      <c r="Z69" s="248" t="n">
        <f aca="false">SUM(Z56-Z67)</f>
        <v>0</v>
      </c>
      <c r="AA69" s="248" t="n">
        <f aca="false">SUM(AA56-AA67)</f>
        <v>0</v>
      </c>
      <c r="AB69" s="248" t="n">
        <f aca="false">SUM(AB56-AB67)</f>
        <v>0</v>
      </c>
      <c r="AC69" s="248" t="n">
        <f aca="false">SUM(AC56-AC67)</f>
        <v>0</v>
      </c>
      <c r="AD69" s="248" t="n">
        <f aca="false">SUM(AD56-AD67)</f>
        <v>0</v>
      </c>
      <c r="AE69" s="248" t="n">
        <f aca="false">SUM(AE56-AE67)</f>
        <v>0</v>
      </c>
      <c r="AF69" s="248" t="n">
        <f aca="false">SUM(AF56-AF67)</f>
        <v>0</v>
      </c>
      <c r="AG69" s="248" t="n">
        <f aca="false">SUM(AG56-AG67)</f>
        <v>0</v>
      </c>
    </row>
    <row r="71" customFormat="false" ht="31.5" hidden="false" customHeight="true" outlineLevel="0" collapsed="false">
      <c r="A71" s="249" t="s">
        <v>226</v>
      </c>
      <c r="D71" s="250" t="n">
        <f aca="false">SUM(D46+D69)</f>
        <v>1709</v>
      </c>
      <c r="E71" s="250" t="n">
        <f aca="false">SUM(E46+E69)</f>
        <v>1709</v>
      </c>
      <c r="F71" s="250" t="n">
        <f aca="false">SUM(F46+F69)</f>
        <v>1709</v>
      </c>
      <c r="G71" s="250" t="n">
        <f aca="false">SUM(G46+G69)</f>
        <v>1709</v>
      </c>
      <c r="H71" s="250" t="n">
        <f aca="false">SUM(H46+H69)</f>
        <v>1709</v>
      </c>
      <c r="I71" s="250" t="n">
        <f aca="false">SUM(I46+I69)</f>
        <v>1709</v>
      </c>
      <c r="J71" s="250" t="n">
        <f aca="false">SUM(J46+J69)</f>
        <v>1709</v>
      </c>
      <c r="K71" s="250" t="n">
        <f aca="false">SUM(K46+K69)</f>
        <v>1709</v>
      </c>
      <c r="L71" s="250" t="n">
        <f aca="false">SUM(L46+L69)</f>
        <v>1709</v>
      </c>
      <c r="M71" s="250" t="n">
        <f aca="false">SUM(M46+M69)</f>
        <v>1709</v>
      </c>
      <c r="N71" s="250" t="n">
        <f aca="false">SUM(N46+N69)</f>
        <v>1709</v>
      </c>
      <c r="O71" s="250" t="n">
        <f aca="false">SUM(O46+O69)</f>
        <v>1709</v>
      </c>
      <c r="P71" s="250" t="n">
        <f aca="false">SUM(P46+P69)</f>
        <v>1709</v>
      </c>
      <c r="Q71" s="250" t="n">
        <f aca="false">SUM(Q46+Q69)</f>
        <v>1709</v>
      </c>
      <c r="R71" s="250" t="n">
        <f aca="false">SUM(R46+R69)</f>
        <v>1709</v>
      </c>
      <c r="S71" s="250" t="n">
        <f aca="false">SUM(S46+S69)</f>
        <v>1709</v>
      </c>
      <c r="T71" s="250" t="n">
        <f aca="false">SUM(T46+T69)</f>
        <v>1709</v>
      </c>
      <c r="U71" s="250" t="n">
        <f aca="false">SUM(U46+U69)</f>
        <v>1709</v>
      </c>
      <c r="V71" s="250" t="n">
        <f aca="false">SUM(V46+V69)</f>
        <v>1709</v>
      </c>
      <c r="W71" s="250" t="n">
        <f aca="false">SUM(W46+W69)</f>
        <v>1709</v>
      </c>
      <c r="X71" s="250" t="n">
        <f aca="false">SUM(X46+X69)</f>
        <v>1709</v>
      </c>
      <c r="Y71" s="250" t="n">
        <f aca="false">SUM(Y46+Y69)</f>
        <v>1709</v>
      </c>
      <c r="Z71" s="250" t="n">
        <f aca="false">SUM(Z46+Z69)</f>
        <v>1709</v>
      </c>
      <c r="AA71" s="250" t="n">
        <f aca="false">SUM(AA46+AA69)</f>
        <v>1709</v>
      </c>
      <c r="AB71" s="250" t="n">
        <f aca="false">SUM(AB46+AB69)</f>
        <v>1709</v>
      </c>
      <c r="AC71" s="250" t="n">
        <f aca="false">SUM(AC46+AC69)</f>
        <v>1709</v>
      </c>
      <c r="AD71" s="250" t="n">
        <f aca="false">SUM(AD46+AD69)</f>
        <v>1709</v>
      </c>
      <c r="AE71" s="250" t="n">
        <f aca="false">SUM(AE46+AE69)</f>
        <v>1709</v>
      </c>
      <c r="AF71" s="250" t="n">
        <f aca="false">SUM(AF46+AF69)</f>
        <v>1709</v>
      </c>
      <c r="AG71" s="250" t="n">
        <f aca="false">SUM(AG46+AG69)</f>
        <v>1709</v>
      </c>
      <c r="AH71" s="251" t="n">
        <f aca="false">SUM(R71:AG71)</f>
        <v>27344</v>
      </c>
      <c r="AI71" s="251"/>
    </row>
    <row r="73" s="252" customFormat="true" ht="40.5" hidden="false" customHeight="true" outlineLevel="0" collapsed="false">
      <c r="A73" s="252" t="s">
        <v>227</v>
      </c>
      <c r="D73" s="252" t="str">
        <f aca="false">IF(D71&lt;0,"No","Yes")</f>
        <v>Yes</v>
      </c>
      <c r="E73" s="252" t="str">
        <f aca="false">IF(E71&lt;0,"No","Yes")</f>
        <v>Yes</v>
      </c>
      <c r="F73" s="252" t="str">
        <f aca="false">IF(F71&lt;0,"No","Yes")</f>
        <v>Yes</v>
      </c>
      <c r="G73" s="252" t="str">
        <f aca="false">IF(G71&lt;0,"No","Yes")</f>
        <v>Yes</v>
      </c>
      <c r="H73" s="252" t="str">
        <f aca="false">IF(H71&lt;0,"No","Yes")</f>
        <v>Yes</v>
      </c>
      <c r="I73" s="252" t="str">
        <f aca="false">IF(I71&lt;0,"No","Yes")</f>
        <v>Yes</v>
      </c>
      <c r="J73" s="252" t="str">
        <f aca="false">IF(J71&lt;0,"No","Yes")</f>
        <v>Yes</v>
      </c>
      <c r="K73" s="252" t="str">
        <f aca="false">IF(K71&lt;0,"No","Yes")</f>
        <v>Yes</v>
      </c>
      <c r="L73" s="252" t="str">
        <f aca="false">IF(L71&lt;0,"No","Yes")</f>
        <v>Yes</v>
      </c>
      <c r="M73" s="252" t="str">
        <f aca="false">IF(M71&lt;0,"No","Yes")</f>
        <v>Yes</v>
      </c>
      <c r="N73" s="252" t="str">
        <f aca="false">IF(N71&lt;0,"No","Yes")</f>
        <v>Yes</v>
      </c>
      <c r="O73" s="252" t="str">
        <f aca="false">IF(O71&lt;0,"No","Yes")</f>
        <v>Yes</v>
      </c>
      <c r="P73" s="252" t="str">
        <f aca="false">IF(P71&lt;0,"No","Yes")</f>
        <v>Yes</v>
      </c>
      <c r="Q73" s="252" t="str">
        <f aca="false">IF(Q71&lt;0,"No","Yes")</f>
        <v>Yes</v>
      </c>
      <c r="R73" s="252" t="str">
        <f aca="false">IF(R71&lt;0,"No","Yes")</f>
        <v>Yes</v>
      </c>
      <c r="S73" s="252" t="str">
        <f aca="false">IF(S71&lt;0,"No","Yes")</f>
        <v>Yes</v>
      </c>
      <c r="T73" s="252" t="str">
        <f aca="false">IF(T71&lt;0,"No","Yes")</f>
        <v>Yes</v>
      </c>
      <c r="U73" s="252" t="str">
        <f aca="false">IF(U71&lt;0,"No","Yes")</f>
        <v>Yes</v>
      </c>
      <c r="V73" s="252" t="str">
        <f aca="false">IF(V71&lt;0,"No","Yes")</f>
        <v>Yes</v>
      </c>
      <c r="W73" s="252" t="str">
        <f aca="false">IF(W71&lt;0,"No","Yes")</f>
        <v>Yes</v>
      </c>
      <c r="X73" s="252" t="str">
        <f aca="false">IF(X71&lt;0,"No","Yes")</f>
        <v>Yes</v>
      </c>
      <c r="Y73" s="252" t="str">
        <f aca="false">IF(Y71&lt;0,"No","Yes")</f>
        <v>Yes</v>
      </c>
      <c r="Z73" s="252" t="str">
        <f aca="false">IF(Z71&lt;0,"No","Yes")</f>
        <v>Yes</v>
      </c>
      <c r="AA73" s="252" t="str">
        <f aca="false">IF(AA71&lt;0,"No","Yes")</f>
        <v>Yes</v>
      </c>
      <c r="AB73" s="252" t="str">
        <f aca="false">IF(AB71&lt;0,"No","Yes")</f>
        <v>Yes</v>
      </c>
      <c r="AC73" s="252" t="str">
        <f aca="false">IF(AC71&lt;0,"No","Yes")</f>
        <v>Yes</v>
      </c>
      <c r="AD73" s="252" t="str">
        <f aca="false">IF(AD71&lt;0,"No","Yes")</f>
        <v>Yes</v>
      </c>
      <c r="AE73" s="252" t="str">
        <f aca="false">IF(AE71&lt;0,"No","Yes")</f>
        <v>Yes</v>
      </c>
      <c r="AF73" s="252" t="str">
        <f aca="false">IF(AF71&lt;0,"No","Yes")</f>
        <v>Yes</v>
      </c>
      <c r="AG73" s="252" t="str">
        <f aca="false">IF(AG71&lt;0,"No","Yes")</f>
        <v>Yes</v>
      </c>
    </row>
    <row r="75" s="253" customFormat="true" ht="14.25" hidden="false" customHeight="false" outlineLevel="0" collapsed="false">
      <c r="A75" s="253" t="s">
        <v>228</v>
      </c>
      <c r="D75" s="253" t="n">
        <f aca="false">+'Input Form'!E118</f>
        <v>0</v>
      </c>
      <c r="E75" s="253" t="n">
        <f aca="false">+D80</f>
        <v>0</v>
      </c>
      <c r="F75" s="253" t="n">
        <f aca="false">+E80</f>
        <v>0</v>
      </c>
      <c r="G75" s="253" t="n">
        <f aca="false">+F80</f>
        <v>0</v>
      </c>
      <c r="H75" s="253" t="n">
        <f aca="false">+G80</f>
        <v>0</v>
      </c>
      <c r="I75" s="253" t="n">
        <f aca="false">+H80</f>
        <v>0</v>
      </c>
      <c r="J75" s="253" t="n">
        <f aca="false">+I80</f>
        <v>0</v>
      </c>
      <c r="K75" s="253" t="n">
        <f aca="false">+J80</f>
        <v>0</v>
      </c>
      <c r="L75" s="253" t="n">
        <f aca="false">+K80</f>
        <v>0</v>
      </c>
      <c r="M75" s="253" t="n">
        <f aca="false">+L80</f>
        <v>0</v>
      </c>
      <c r="N75" s="253" t="n">
        <f aca="false">+M80</f>
        <v>0</v>
      </c>
      <c r="O75" s="253" t="n">
        <f aca="false">+N80</f>
        <v>0</v>
      </c>
      <c r="P75" s="253" t="n">
        <f aca="false">+O80</f>
        <v>0</v>
      </c>
      <c r="Q75" s="253" t="n">
        <f aca="false">+P80</f>
        <v>0</v>
      </c>
      <c r="R75" s="253" t="n">
        <f aca="false">+Q80</f>
        <v>0</v>
      </c>
      <c r="S75" s="253" t="n">
        <f aca="false">+R80</f>
        <v>0</v>
      </c>
      <c r="T75" s="253" t="n">
        <f aca="false">+S80</f>
        <v>0</v>
      </c>
      <c r="U75" s="253" t="n">
        <f aca="false">+T80</f>
        <v>0</v>
      </c>
      <c r="V75" s="253" t="n">
        <f aca="false">+U80</f>
        <v>0</v>
      </c>
      <c r="W75" s="253" t="n">
        <f aca="false">+V80</f>
        <v>0</v>
      </c>
      <c r="X75" s="253" t="n">
        <f aca="false">+W80</f>
        <v>0</v>
      </c>
      <c r="Y75" s="253" t="n">
        <f aca="false">+X80</f>
        <v>0</v>
      </c>
      <c r="Z75" s="253" t="n">
        <f aca="false">+Y80</f>
        <v>0</v>
      </c>
      <c r="AA75" s="253" t="n">
        <f aca="false">+Z80</f>
        <v>0</v>
      </c>
      <c r="AB75" s="253" t="n">
        <f aca="false">+AA80</f>
        <v>0</v>
      </c>
      <c r="AC75" s="253" t="n">
        <f aca="false">+AB80</f>
        <v>0</v>
      </c>
      <c r="AD75" s="253" t="n">
        <f aca="false">+AC80</f>
        <v>0</v>
      </c>
      <c r="AE75" s="253" t="n">
        <f aca="false">+AD80</f>
        <v>0</v>
      </c>
      <c r="AF75" s="253" t="n">
        <f aca="false">+AE80</f>
        <v>0</v>
      </c>
      <c r="AG75" s="253" t="n">
        <f aca="false">+AF80</f>
        <v>0</v>
      </c>
    </row>
    <row r="76" s="253" customFormat="true" ht="14.25" hidden="false" customHeight="false" outlineLevel="0" collapsed="false">
      <c r="A76" s="253" t="s">
        <v>229</v>
      </c>
      <c r="D76" s="253" t="n">
        <f aca="false">+D75*'Input Form'!$E$119</f>
        <v>0</v>
      </c>
      <c r="E76" s="253" t="n">
        <f aca="false">+E75*'Input Form'!$E$119</f>
        <v>0</v>
      </c>
      <c r="F76" s="253" t="n">
        <f aca="false">+F75*'Input Form'!$E$119</f>
        <v>0</v>
      </c>
      <c r="G76" s="253" t="n">
        <f aca="false">+G75*'Input Form'!$E$119</f>
        <v>0</v>
      </c>
      <c r="H76" s="253" t="n">
        <f aca="false">+H75*'Input Form'!$E$119</f>
        <v>0</v>
      </c>
      <c r="I76" s="253" t="n">
        <f aca="false">+I75*'Input Form'!$E$119</f>
        <v>0</v>
      </c>
      <c r="J76" s="253" t="n">
        <f aca="false">+J75*'Input Form'!$E$119</f>
        <v>0</v>
      </c>
      <c r="K76" s="253" t="n">
        <f aca="false">+K75*'Input Form'!$E$119</f>
        <v>0</v>
      </c>
      <c r="L76" s="253" t="n">
        <f aca="false">+L75*'Input Form'!$E$119</f>
        <v>0</v>
      </c>
      <c r="M76" s="253" t="n">
        <f aca="false">+M75*'Input Form'!$E$119</f>
        <v>0</v>
      </c>
      <c r="N76" s="253" t="n">
        <f aca="false">+N75*'Input Form'!$E$119</f>
        <v>0</v>
      </c>
      <c r="O76" s="253" t="n">
        <f aca="false">+O75*'Input Form'!$E$119</f>
        <v>0</v>
      </c>
      <c r="P76" s="253" t="n">
        <f aca="false">+P75*'Input Form'!$E$119</f>
        <v>0</v>
      </c>
      <c r="Q76" s="253" t="n">
        <f aca="false">+Q75*'Input Form'!$E$119</f>
        <v>0</v>
      </c>
      <c r="R76" s="253" t="n">
        <f aca="false">+R75*'Input Form'!$E$119</f>
        <v>0</v>
      </c>
      <c r="S76" s="253" t="n">
        <f aca="false">+S75*'Input Form'!$E$119</f>
        <v>0</v>
      </c>
      <c r="T76" s="253" t="n">
        <f aca="false">+T75*'Input Form'!$E$119</f>
        <v>0</v>
      </c>
      <c r="U76" s="253" t="n">
        <f aca="false">+U75*'Input Form'!$E$119</f>
        <v>0</v>
      </c>
      <c r="V76" s="253" t="n">
        <f aca="false">+V75*'Input Form'!$E$119</f>
        <v>0</v>
      </c>
      <c r="W76" s="253" t="n">
        <f aca="false">+W75*'Input Form'!$E$119</f>
        <v>0</v>
      </c>
      <c r="X76" s="253" t="n">
        <f aca="false">+X75*'Input Form'!$E$119</f>
        <v>0</v>
      </c>
      <c r="Y76" s="253" t="n">
        <f aca="false">+Y75*'Input Form'!$E$119</f>
        <v>0</v>
      </c>
      <c r="Z76" s="253" t="n">
        <f aca="false">+Z75*'Input Form'!$E$119</f>
        <v>0</v>
      </c>
      <c r="AA76" s="253" t="n">
        <f aca="false">+AA75*'Input Form'!$E$119</f>
        <v>0</v>
      </c>
      <c r="AB76" s="253" t="n">
        <f aca="false">+AB75*'Input Form'!$E$119</f>
        <v>0</v>
      </c>
      <c r="AC76" s="253" t="n">
        <f aca="false">+AC75*'Input Form'!$E$119</f>
        <v>0</v>
      </c>
      <c r="AD76" s="253" t="n">
        <f aca="false">+AD75*'Input Form'!$E$119</f>
        <v>0</v>
      </c>
      <c r="AE76" s="253" t="n">
        <f aca="false">+AE75*'Input Form'!$E$119</f>
        <v>0</v>
      </c>
      <c r="AF76" s="253" t="n">
        <f aca="false">+AF75*'Input Form'!$E$119</f>
        <v>0</v>
      </c>
      <c r="AG76" s="253" t="n">
        <f aca="false">+AG75*'Input Form'!$E$119</f>
        <v>0</v>
      </c>
    </row>
    <row r="77" s="253" customFormat="true" ht="14.25" hidden="false" customHeight="false" outlineLevel="0" collapsed="false">
      <c r="A77" s="253" t="s">
        <v>230</v>
      </c>
      <c r="D77" s="253" t="n">
        <f aca="false">IF(D6&lt;='Input Form'!$E$122,'Input Form'!$E$120,0)</f>
        <v>0</v>
      </c>
      <c r="E77" s="253" t="n">
        <f aca="false">IF(E6&lt;='Input Form'!$E$122,'Input Form'!$E$120,0)</f>
        <v>0</v>
      </c>
      <c r="F77" s="253" t="n">
        <f aca="false">IF(F6&lt;='Input Form'!$E$122,'Input Form'!$E$120,0)</f>
        <v>0</v>
      </c>
      <c r="G77" s="253" t="n">
        <f aca="false">IF(G6&lt;='Input Form'!$E$122,'Input Form'!$E$120,0)</f>
        <v>0</v>
      </c>
      <c r="H77" s="253" t="n">
        <f aca="false">IF(H6&lt;='Input Form'!$E$122,'Input Form'!$E$120,0)</f>
        <v>0</v>
      </c>
      <c r="I77" s="253" t="n">
        <f aca="false">IF(I6&lt;='Input Form'!$E$122,'Input Form'!$E$120,0)</f>
        <v>0</v>
      </c>
      <c r="J77" s="253" t="n">
        <f aca="false">IF(J6&lt;='Input Form'!$E$122,'Input Form'!$E$120,0)</f>
        <v>0</v>
      </c>
      <c r="K77" s="253" t="n">
        <f aca="false">IF(K6&lt;='Input Form'!$E$122,'Input Form'!$E$120,0)</f>
        <v>0</v>
      </c>
      <c r="L77" s="253" t="n">
        <f aca="false">IF(L6&lt;='Input Form'!$E$122,'Input Form'!$E$120,0)</f>
        <v>0</v>
      </c>
      <c r="M77" s="253" t="n">
        <f aca="false">IF(M6&lt;='Input Form'!$E$122,'Input Form'!$E$120,0)</f>
        <v>0</v>
      </c>
      <c r="N77" s="253" t="n">
        <f aca="false">IF(N6&lt;='Input Form'!$E$122,'Input Form'!$E$120,0)</f>
        <v>0</v>
      </c>
      <c r="O77" s="253" t="n">
        <f aca="false">IF(O6&lt;='Input Form'!$E$122,'Input Form'!$E$120,0)</f>
        <v>0</v>
      </c>
      <c r="P77" s="253" t="n">
        <f aca="false">IF(P6&lt;='Input Form'!$E$122,'Input Form'!$E$120,0)</f>
        <v>0</v>
      </c>
      <c r="Q77" s="253" t="n">
        <f aca="false">IF(Q6&lt;='Input Form'!$E$122,'Input Form'!$E$120,0)</f>
        <v>0</v>
      </c>
      <c r="R77" s="253" t="n">
        <f aca="false">IF(R6&lt;='Input Form'!$E$122,'Input Form'!$E$120,0)</f>
        <v>0</v>
      </c>
      <c r="S77" s="253" t="n">
        <f aca="false">IF(S6&lt;='Input Form'!$E$122,'Input Form'!$E$120,0)</f>
        <v>0</v>
      </c>
      <c r="T77" s="253" t="n">
        <f aca="false">IF(T6&lt;='Input Form'!$E$122,'Input Form'!$E$120,0)</f>
        <v>0</v>
      </c>
      <c r="U77" s="253" t="n">
        <f aca="false">IF(U6&lt;='Input Form'!$E$122,'Input Form'!$E$120,0)</f>
        <v>0</v>
      </c>
      <c r="V77" s="253" t="n">
        <f aca="false">IF(V6&lt;='Input Form'!$E$122,'Input Form'!$E$120,0)</f>
        <v>0</v>
      </c>
      <c r="W77" s="253" t="n">
        <f aca="false">IF(W6&lt;='Input Form'!$E$122,'Input Form'!$E$120,0)</f>
        <v>0</v>
      </c>
      <c r="X77" s="253" t="n">
        <f aca="false">IF(X6&lt;='Input Form'!$E$122,'Input Form'!$E$120,0)</f>
        <v>0</v>
      </c>
      <c r="Y77" s="253" t="n">
        <f aca="false">IF(Y6&lt;='Input Form'!$E$122,'Input Form'!$E$120,0)</f>
        <v>0</v>
      </c>
      <c r="Z77" s="253" t="n">
        <f aca="false">IF(Z6&lt;='Input Form'!$E$122,'Input Form'!$E$120,0)</f>
        <v>0</v>
      </c>
      <c r="AA77" s="253" t="n">
        <f aca="false">IF(AA6&lt;='Input Form'!$E$122,'Input Form'!$E$120,0)</f>
        <v>0</v>
      </c>
      <c r="AB77" s="253" t="n">
        <f aca="false">IF(AB6&lt;='Input Form'!$E$122,'Input Form'!$E$120,0)</f>
        <v>0</v>
      </c>
      <c r="AC77" s="253" t="n">
        <f aca="false">IF(AC6&lt;='Input Form'!$E$122,'Input Form'!$E$120,0)</f>
        <v>0</v>
      </c>
      <c r="AD77" s="253" t="n">
        <f aca="false">IF(AD6&lt;='Input Form'!$E$122,'Input Form'!$E$120,0)</f>
        <v>0</v>
      </c>
      <c r="AE77" s="253" t="n">
        <f aca="false">IF(AE6&lt;='Input Form'!$E$122,'Input Form'!$E$120,0)</f>
        <v>0</v>
      </c>
      <c r="AF77" s="253" t="n">
        <f aca="false">IF(AF6&lt;='Input Form'!$E$122,'Input Form'!$E$120,0)</f>
        <v>0</v>
      </c>
      <c r="AG77" s="253" t="n">
        <f aca="false">IF(AG6&lt;='Input Form'!$E$122,'Input Form'!$E$120,0)</f>
        <v>0</v>
      </c>
    </row>
    <row r="78" s="253" customFormat="true" ht="14.25" hidden="false" customHeight="false" outlineLevel="0" collapsed="false">
      <c r="A78" s="253" t="s">
        <v>231</v>
      </c>
      <c r="D78" s="253" t="n">
        <f aca="false">IF(D6&lt;='Input Form'!$E$122,'Input Form'!$E$121,0)</f>
        <v>0</v>
      </c>
      <c r="E78" s="253" t="n">
        <f aca="false">IF(E6&lt;='Input Form'!$E$122,'Input Form'!$E$121,0)</f>
        <v>0</v>
      </c>
      <c r="F78" s="253" t="n">
        <f aca="false">IF(F6&lt;='Input Form'!$E$122,'Input Form'!$E$121,0)</f>
        <v>0</v>
      </c>
      <c r="G78" s="253" t="n">
        <f aca="false">IF(G6&lt;='Input Form'!$E$122,'Input Form'!$E$121,0)</f>
        <v>0</v>
      </c>
      <c r="H78" s="253" t="n">
        <f aca="false">IF(H6&lt;='Input Form'!$E$122,'Input Form'!$E$121,0)</f>
        <v>0</v>
      </c>
      <c r="I78" s="253" t="n">
        <f aca="false">IF(I6&lt;='Input Form'!$E$122,'Input Form'!$E$121,0)</f>
        <v>0</v>
      </c>
      <c r="J78" s="253" t="n">
        <f aca="false">IF(J6&lt;='Input Form'!$E$122,'Input Form'!$E$121,0)</f>
        <v>0</v>
      </c>
      <c r="K78" s="253" t="n">
        <f aca="false">IF(K6&lt;='Input Form'!$E$122,'Input Form'!$E$121,0)</f>
        <v>0</v>
      </c>
      <c r="L78" s="253" t="n">
        <f aca="false">IF(L6&lt;='Input Form'!$E$122,'Input Form'!$E$121,0)</f>
        <v>0</v>
      </c>
      <c r="M78" s="253" t="n">
        <f aca="false">IF(M6&lt;='Input Form'!$E$122,'Input Form'!$E$121,0)</f>
        <v>0</v>
      </c>
      <c r="N78" s="253" t="n">
        <f aca="false">IF(N6&lt;='Input Form'!$E$122,'Input Form'!$E$121,0)</f>
        <v>0</v>
      </c>
      <c r="O78" s="253" t="n">
        <f aca="false">IF(O6&lt;='Input Form'!$E$122,'Input Form'!$E$121,0)</f>
        <v>0</v>
      </c>
      <c r="P78" s="253" t="n">
        <f aca="false">IF(P6&lt;='Input Form'!$E$122,'Input Form'!$E$121,0)</f>
        <v>0</v>
      </c>
      <c r="Q78" s="253" t="n">
        <f aca="false">IF(Q6&lt;='Input Form'!$E$122,'Input Form'!$E$121,0)</f>
        <v>0</v>
      </c>
      <c r="R78" s="253" t="n">
        <f aca="false">IF(R6&lt;='Input Form'!$E$122,'Input Form'!$E$121,0)</f>
        <v>0</v>
      </c>
      <c r="S78" s="253" t="n">
        <f aca="false">IF(S6&lt;='Input Form'!$E$122,'Input Form'!$E$121,0)</f>
        <v>0</v>
      </c>
      <c r="T78" s="253" t="n">
        <f aca="false">IF(T6&lt;='Input Form'!$E$122,'Input Form'!$E$121,0)</f>
        <v>0</v>
      </c>
      <c r="U78" s="253" t="n">
        <f aca="false">IF(U6&lt;='Input Form'!$E$122,'Input Form'!$E$121,0)</f>
        <v>0</v>
      </c>
      <c r="V78" s="253" t="n">
        <f aca="false">IF(V6&lt;='Input Form'!$E$122,'Input Form'!$E$121,0)</f>
        <v>0</v>
      </c>
      <c r="W78" s="253" t="n">
        <f aca="false">IF(W6&lt;='Input Form'!$E$122,'Input Form'!$E$121,0)</f>
        <v>0</v>
      </c>
      <c r="X78" s="253" t="n">
        <f aca="false">IF(X6&lt;='Input Form'!$E$122,'Input Form'!$E$121,0)</f>
        <v>0</v>
      </c>
      <c r="Y78" s="253" t="n">
        <f aca="false">IF(Y6&lt;='Input Form'!$E$122,'Input Form'!$E$121,0)</f>
        <v>0</v>
      </c>
      <c r="Z78" s="253" t="n">
        <f aca="false">IF(Z6&lt;='Input Form'!$E$122,'Input Form'!$E$121,0)</f>
        <v>0</v>
      </c>
      <c r="AA78" s="253" t="n">
        <f aca="false">IF(AA6&lt;='Input Form'!$E$122,'Input Form'!$E$121,0)</f>
        <v>0</v>
      </c>
      <c r="AB78" s="253" t="n">
        <f aca="false">IF(AB6&lt;='Input Form'!$E$122,'Input Form'!$E$121,0)</f>
        <v>0</v>
      </c>
      <c r="AC78" s="253" t="n">
        <f aca="false">IF(AC6&lt;='Input Form'!$E$122,'Input Form'!$E$121,0)</f>
        <v>0</v>
      </c>
      <c r="AD78" s="253" t="n">
        <f aca="false">IF(AD6&lt;='Input Form'!$E$122,'Input Form'!$E$121,0)</f>
        <v>0</v>
      </c>
      <c r="AE78" s="253" t="n">
        <f aca="false">IF(AE6&lt;='Input Form'!$E$122,'Input Form'!$E$121,0)</f>
        <v>0</v>
      </c>
      <c r="AF78" s="253" t="n">
        <f aca="false">IF(AF6&lt;='Input Form'!$E$122,'Input Form'!$E$121,0)</f>
        <v>0</v>
      </c>
      <c r="AG78" s="253" t="n">
        <f aca="false">IF(AG6&lt;='Input Form'!$E$122,'Input Form'!$E$121,0)</f>
        <v>0</v>
      </c>
    </row>
    <row r="79" s="253" customFormat="true" ht="14.25" hidden="false" customHeight="false" outlineLevel="0" collapsed="false">
      <c r="A79" s="253" t="s">
        <v>232</v>
      </c>
      <c r="D79" s="253" t="n">
        <f aca="false">-IF(D6&gt;='Input Form'!$E$123,'Input Form'!$E$124,0)</f>
        <v>-0</v>
      </c>
      <c r="E79" s="253" t="n">
        <f aca="false">-IF(E6&gt;='Input Form'!$E$123,'Input Form'!$E$124,0)</f>
        <v>-0</v>
      </c>
      <c r="F79" s="253" t="n">
        <f aca="false">-IF(F6&gt;='Input Form'!$E$123,'Input Form'!$E$124,0)</f>
        <v>-0</v>
      </c>
      <c r="G79" s="253" t="n">
        <f aca="false">-IF(G6&gt;='Input Form'!$E$123,'Input Form'!$E$124,0)</f>
        <v>-0</v>
      </c>
      <c r="H79" s="253" t="n">
        <f aca="false">-IF(H6&gt;='Input Form'!$E$123,'Input Form'!$E$124,0)</f>
        <v>-0</v>
      </c>
      <c r="I79" s="253" t="n">
        <f aca="false">-IF(I6&gt;='Input Form'!$E$123,'Input Form'!$E$124,0)</f>
        <v>-0</v>
      </c>
      <c r="J79" s="253" t="n">
        <f aca="false">-IF(J6&gt;='Input Form'!$E$123,'Input Form'!$E$124,0)</f>
        <v>-0</v>
      </c>
      <c r="K79" s="253" t="n">
        <f aca="false">-IF(K6&gt;='Input Form'!$E$123,'Input Form'!$E$124,0)</f>
        <v>-0</v>
      </c>
      <c r="L79" s="253" t="n">
        <f aca="false">-IF(L6&gt;='Input Form'!$E$123,'Input Form'!$E$124,0)</f>
        <v>-0</v>
      </c>
      <c r="M79" s="253" t="n">
        <f aca="false">-IF(M6&gt;='Input Form'!$E$123,'Input Form'!$E$124,0)</f>
        <v>-0</v>
      </c>
      <c r="N79" s="253" t="n">
        <f aca="false">-IF(N6&gt;='Input Form'!$E$123,'Input Form'!$E$124,0)</f>
        <v>-0</v>
      </c>
      <c r="O79" s="253" t="n">
        <f aca="false">-IF(O6&gt;='Input Form'!$E$123,'Input Form'!$E$124,0)</f>
        <v>-0</v>
      </c>
      <c r="P79" s="253" t="n">
        <f aca="false">-IF(P6&gt;='Input Form'!$E$123,'Input Form'!$E$124,0)</f>
        <v>-0</v>
      </c>
      <c r="Q79" s="253" t="n">
        <f aca="false">-IF(Q6&gt;='Input Form'!$E$123,'Input Form'!$E$124,0)</f>
        <v>-0</v>
      </c>
      <c r="R79" s="253" t="n">
        <f aca="false">-IF(R6&gt;='Input Form'!$E$123,'Input Form'!$E$124,0)</f>
        <v>-0</v>
      </c>
      <c r="S79" s="253" t="n">
        <f aca="false">-IF(S6&gt;='Input Form'!$E$123,'Input Form'!$E$124,0)</f>
        <v>-0</v>
      </c>
      <c r="T79" s="253" t="n">
        <f aca="false">-IF(T6&gt;='Input Form'!$E$123,'Input Form'!$E$124,0)</f>
        <v>-0</v>
      </c>
      <c r="U79" s="253" t="n">
        <f aca="false">-IF(U6&gt;='Input Form'!$E$123,'Input Form'!$E$124,0)</f>
        <v>-0</v>
      </c>
      <c r="V79" s="253" t="n">
        <f aca="false">-IF(V6&gt;='Input Form'!$E$123,'Input Form'!$E$124,0)</f>
        <v>-0</v>
      </c>
      <c r="W79" s="253" t="n">
        <f aca="false">-IF(W6&gt;='Input Form'!$E$123,'Input Form'!$E$124,0)</f>
        <v>-0</v>
      </c>
      <c r="X79" s="253" t="n">
        <f aca="false">-IF(X6&gt;='Input Form'!$E$123,'Input Form'!$E$124,0)</f>
        <v>-0</v>
      </c>
      <c r="Y79" s="253" t="n">
        <f aca="false">-IF(Y6&gt;='Input Form'!$E$123,'Input Form'!$E$124,0)</f>
        <v>-0</v>
      </c>
      <c r="Z79" s="253" t="n">
        <f aca="false">-IF(Z6&gt;='Input Form'!$E$123,'Input Form'!$E$124,0)</f>
        <v>-0</v>
      </c>
      <c r="AA79" s="253" t="n">
        <f aca="false">-IF(AA6&gt;='Input Form'!$E$123,'Input Form'!$E$124,0)</f>
        <v>-0</v>
      </c>
      <c r="AB79" s="253" t="n">
        <f aca="false">-IF(AB6&gt;='Input Form'!$E$123,'Input Form'!$E$124,0)</f>
        <v>-0</v>
      </c>
      <c r="AC79" s="253" t="n">
        <f aca="false">-IF(AC6&gt;='Input Form'!$E$123,'Input Form'!$E$124,0)</f>
        <v>-0</v>
      </c>
      <c r="AD79" s="253" t="n">
        <f aca="false">-IF(AD6&gt;='Input Form'!$E$123,'Input Form'!$E$124,0)</f>
        <v>-0</v>
      </c>
      <c r="AE79" s="253" t="n">
        <f aca="false">-IF(AE6&gt;='Input Form'!$E$123,'Input Form'!$E$124,0)</f>
        <v>-0</v>
      </c>
      <c r="AF79" s="253" t="n">
        <f aca="false">-IF(AF6&gt;='Input Form'!$E$123,'Input Form'!$E$124,0)</f>
        <v>-0</v>
      </c>
      <c r="AG79" s="253" t="n">
        <f aca="false">-IF(AG6&gt;='Input Form'!$E$123,'Input Form'!$E$124,0)</f>
        <v>-0</v>
      </c>
    </row>
    <row r="80" s="254" customFormat="true" ht="15" hidden="false" customHeight="false" outlineLevel="0" collapsed="false">
      <c r="A80" s="254" t="s">
        <v>233</v>
      </c>
      <c r="D80" s="254" t="n">
        <f aca="false">SUM(D75:D79)</f>
        <v>0</v>
      </c>
      <c r="E80" s="254" t="n">
        <f aca="false">SUM(E75:E79)</f>
        <v>0</v>
      </c>
      <c r="F80" s="254" t="n">
        <f aca="false">SUM(F75:F79)</f>
        <v>0</v>
      </c>
      <c r="G80" s="254" t="n">
        <f aca="false">SUM(G75:G79)</f>
        <v>0</v>
      </c>
      <c r="H80" s="254" t="n">
        <f aca="false">SUM(H75:H79)</f>
        <v>0</v>
      </c>
      <c r="I80" s="254" t="n">
        <f aca="false">SUM(I75:I79)</f>
        <v>0</v>
      </c>
      <c r="J80" s="254" t="n">
        <f aca="false">SUM(J75:J79)</f>
        <v>0</v>
      </c>
      <c r="K80" s="254" t="n">
        <f aca="false">SUM(K75:K79)</f>
        <v>0</v>
      </c>
      <c r="L80" s="254" t="n">
        <f aca="false">SUM(L75:L79)</f>
        <v>0</v>
      </c>
      <c r="M80" s="254" t="n">
        <f aca="false">SUM(M75:M79)</f>
        <v>0</v>
      </c>
      <c r="N80" s="254" t="n">
        <f aca="false">SUM(N75:N79)</f>
        <v>0</v>
      </c>
      <c r="O80" s="254" t="n">
        <f aca="false">SUM(O75:O79)</f>
        <v>0</v>
      </c>
      <c r="P80" s="254" t="n">
        <f aca="false">SUM(P75:P79)</f>
        <v>0</v>
      </c>
      <c r="Q80" s="254" t="n">
        <f aca="false">SUM(Q75:Q79)</f>
        <v>0</v>
      </c>
      <c r="R80" s="254" t="n">
        <f aca="false">SUM(R75:R79)</f>
        <v>0</v>
      </c>
      <c r="S80" s="254" t="n">
        <f aca="false">SUM(S75:S79)</f>
        <v>0</v>
      </c>
      <c r="T80" s="254" t="n">
        <f aca="false">SUM(T75:T79)</f>
        <v>0</v>
      </c>
      <c r="U80" s="254" t="n">
        <f aca="false">SUM(U75:U79)</f>
        <v>0</v>
      </c>
      <c r="V80" s="254" t="n">
        <f aca="false">SUM(V75:V79)</f>
        <v>0</v>
      </c>
      <c r="W80" s="254" t="n">
        <f aca="false">SUM(W75:W79)</f>
        <v>0</v>
      </c>
      <c r="X80" s="254" t="n">
        <f aca="false">SUM(X75:X79)</f>
        <v>0</v>
      </c>
      <c r="Y80" s="254" t="n">
        <f aca="false">SUM(Y75:Y79)</f>
        <v>0</v>
      </c>
      <c r="Z80" s="254" t="n">
        <f aca="false">SUM(Z75:Z79)</f>
        <v>0</v>
      </c>
      <c r="AA80" s="254" t="n">
        <f aca="false">SUM(AA75:AA79)</f>
        <v>0</v>
      </c>
      <c r="AB80" s="254" t="n">
        <f aca="false">SUM(AB75:AB79)</f>
        <v>0</v>
      </c>
      <c r="AC80" s="254" t="n">
        <f aca="false">SUM(AC75:AC79)</f>
        <v>0</v>
      </c>
      <c r="AD80" s="254" t="n">
        <f aca="false">SUM(AD75:AD79)</f>
        <v>0</v>
      </c>
      <c r="AE80" s="254" t="n">
        <f aca="false">SUM(AE75:AE79)</f>
        <v>0</v>
      </c>
      <c r="AF80" s="254" t="n">
        <f aca="false">SUM(AF75:AF79)</f>
        <v>0</v>
      </c>
      <c r="AG80" s="254" t="n">
        <f aca="false">SUM(AG75:AG79)</f>
        <v>0</v>
      </c>
    </row>
    <row r="81" customFormat="false" ht="15" hidden="false" customHeight="false" outlineLevel="0" collapsed="false"/>
    <row r="83" s="253" customFormat="true" ht="14.25" hidden="false" customHeight="false" outlineLevel="0" collapsed="false">
      <c r="A83" s="253" t="s">
        <v>234</v>
      </c>
      <c r="D83" s="253" t="n">
        <f aca="false">+'Input Form'!E128</f>
        <v>0</v>
      </c>
      <c r="E83" s="253" t="n">
        <f aca="false">+D87</f>
        <v>0</v>
      </c>
      <c r="F83" s="253" t="n">
        <f aca="false">+E87</f>
        <v>0</v>
      </c>
      <c r="G83" s="253" t="n">
        <f aca="false">+F87</f>
        <v>0</v>
      </c>
      <c r="H83" s="253" t="n">
        <f aca="false">+G87</f>
        <v>0</v>
      </c>
      <c r="I83" s="253" t="n">
        <f aca="false">+H87</f>
        <v>0</v>
      </c>
      <c r="J83" s="253" t="n">
        <f aca="false">+I87</f>
        <v>0</v>
      </c>
      <c r="K83" s="253" t="n">
        <f aca="false">+J87</f>
        <v>0</v>
      </c>
      <c r="L83" s="253" t="n">
        <f aca="false">+K87</f>
        <v>0</v>
      </c>
      <c r="M83" s="253" t="n">
        <f aca="false">+L87</f>
        <v>0</v>
      </c>
      <c r="N83" s="253" t="n">
        <f aca="false">+M87</f>
        <v>0</v>
      </c>
      <c r="O83" s="253" t="n">
        <f aca="false">+N87</f>
        <v>0</v>
      </c>
      <c r="P83" s="253" t="n">
        <f aca="false">+O87</f>
        <v>0</v>
      </c>
      <c r="Q83" s="253" t="n">
        <f aca="false">+P87</f>
        <v>0</v>
      </c>
      <c r="R83" s="253" t="n">
        <f aca="false">+Q87</f>
        <v>0</v>
      </c>
      <c r="S83" s="253" t="n">
        <f aca="false">+R87</f>
        <v>0</v>
      </c>
      <c r="T83" s="253" t="n">
        <f aca="false">+S87</f>
        <v>0</v>
      </c>
      <c r="U83" s="253" t="n">
        <f aca="false">+T87</f>
        <v>0</v>
      </c>
      <c r="V83" s="253" t="n">
        <f aca="false">+U87</f>
        <v>0</v>
      </c>
      <c r="W83" s="253" t="n">
        <f aca="false">+V87</f>
        <v>0</v>
      </c>
      <c r="X83" s="253" t="n">
        <f aca="false">+W87</f>
        <v>0</v>
      </c>
      <c r="Y83" s="253" t="n">
        <f aca="false">+X87</f>
        <v>0</v>
      </c>
      <c r="Z83" s="253" t="n">
        <f aca="false">+Y87</f>
        <v>0</v>
      </c>
      <c r="AA83" s="253" t="n">
        <f aca="false">+Z87</f>
        <v>0</v>
      </c>
      <c r="AB83" s="253" t="n">
        <f aca="false">+AA87</f>
        <v>0</v>
      </c>
      <c r="AC83" s="253" t="n">
        <f aca="false">+AB87</f>
        <v>0</v>
      </c>
      <c r="AD83" s="253" t="n">
        <f aca="false">+AC87</f>
        <v>0</v>
      </c>
      <c r="AE83" s="253" t="n">
        <f aca="false">+AD87</f>
        <v>0</v>
      </c>
      <c r="AF83" s="253" t="n">
        <f aca="false">+AE87</f>
        <v>0</v>
      </c>
      <c r="AG83" s="253" t="n">
        <f aca="false">+AF87</f>
        <v>0</v>
      </c>
    </row>
    <row r="84" s="253" customFormat="true" ht="14.25" hidden="false" customHeight="false" outlineLevel="0" collapsed="false">
      <c r="A84" s="253" t="s">
        <v>235</v>
      </c>
      <c r="D84" s="253" t="n">
        <f aca="false">+D83*'Input Form'!$E$129</f>
        <v>0</v>
      </c>
      <c r="E84" s="253" t="n">
        <f aca="false">+E83*'Input Form'!$E$129</f>
        <v>0</v>
      </c>
      <c r="F84" s="253" t="n">
        <f aca="false">+F83*'Input Form'!$E$129</f>
        <v>0</v>
      </c>
      <c r="G84" s="253" t="n">
        <f aca="false">+G83*'Input Form'!$E$129</f>
        <v>0</v>
      </c>
      <c r="H84" s="253" t="n">
        <f aca="false">+H83*'Input Form'!$E$129</f>
        <v>0</v>
      </c>
      <c r="I84" s="253" t="n">
        <f aca="false">+I83*'Input Form'!$E$129</f>
        <v>0</v>
      </c>
      <c r="J84" s="253" t="n">
        <f aca="false">+J83*'Input Form'!$E$129</f>
        <v>0</v>
      </c>
      <c r="K84" s="253" t="n">
        <f aca="false">+K83*'Input Form'!$E$129</f>
        <v>0</v>
      </c>
      <c r="L84" s="253" t="n">
        <f aca="false">+L83*'Input Form'!$E$129</f>
        <v>0</v>
      </c>
      <c r="M84" s="253" t="n">
        <f aca="false">+M83*'Input Form'!$E$129</f>
        <v>0</v>
      </c>
      <c r="N84" s="253" t="n">
        <f aca="false">+N83*'Input Form'!$E$129</f>
        <v>0</v>
      </c>
      <c r="O84" s="253" t="n">
        <f aca="false">+O83*'Input Form'!$E$129</f>
        <v>0</v>
      </c>
      <c r="P84" s="253" t="n">
        <f aca="false">+P83*'Input Form'!$E$129</f>
        <v>0</v>
      </c>
      <c r="Q84" s="253" t="n">
        <f aca="false">+Q83*'Input Form'!$E$129</f>
        <v>0</v>
      </c>
      <c r="R84" s="253" t="n">
        <f aca="false">+R83*'Input Form'!$E$129</f>
        <v>0</v>
      </c>
      <c r="S84" s="253" t="n">
        <f aca="false">+S83*'Input Form'!$E$129</f>
        <v>0</v>
      </c>
      <c r="T84" s="253" t="n">
        <f aca="false">+T83*'Input Form'!$E$129</f>
        <v>0</v>
      </c>
      <c r="U84" s="253" t="n">
        <f aca="false">+U83*'Input Form'!$E$129</f>
        <v>0</v>
      </c>
      <c r="V84" s="253" t="n">
        <f aca="false">+V83*'Input Form'!$E$129</f>
        <v>0</v>
      </c>
      <c r="W84" s="253" t="n">
        <f aca="false">+W83*'Input Form'!$E$129</f>
        <v>0</v>
      </c>
      <c r="X84" s="253" t="n">
        <f aca="false">+X83*'Input Form'!$E$129</f>
        <v>0</v>
      </c>
      <c r="Y84" s="253" t="n">
        <f aca="false">+Y83*'Input Form'!$E$129</f>
        <v>0</v>
      </c>
      <c r="Z84" s="253" t="n">
        <f aca="false">+Z83*'Input Form'!$E$129</f>
        <v>0</v>
      </c>
      <c r="AA84" s="253" t="n">
        <f aca="false">+AA83*'Input Form'!$E$129</f>
        <v>0</v>
      </c>
      <c r="AB84" s="253" t="n">
        <f aca="false">+AB83*'Input Form'!$E$129</f>
        <v>0</v>
      </c>
      <c r="AC84" s="253" t="n">
        <f aca="false">+AC83*'Input Form'!$E$129</f>
        <v>0</v>
      </c>
      <c r="AD84" s="253" t="n">
        <f aca="false">+AD83*'Input Form'!$E$129</f>
        <v>0</v>
      </c>
      <c r="AE84" s="253" t="n">
        <f aca="false">+AE83*'Input Form'!$E$129</f>
        <v>0</v>
      </c>
      <c r="AF84" s="253" t="n">
        <f aca="false">+AF83*'Input Form'!$E$129</f>
        <v>0</v>
      </c>
      <c r="AG84" s="253" t="n">
        <f aca="false">+AG83*'Input Form'!$E$129</f>
        <v>0</v>
      </c>
    </row>
    <row r="85" s="253" customFormat="true" ht="14.25" hidden="false" customHeight="false" outlineLevel="0" collapsed="false">
      <c r="A85" s="253" t="s">
        <v>236</v>
      </c>
      <c r="D85" s="253" t="n">
        <f aca="false">IF(D6&lt;='Input Form'!$E$131,'Input Form'!$E$130,0)</f>
        <v>0</v>
      </c>
      <c r="E85" s="253" t="n">
        <f aca="false">IF(E6&lt;='Input Form'!$E$131,'Input Form'!$E$130,0)</f>
        <v>0</v>
      </c>
      <c r="F85" s="253" t="n">
        <f aca="false">IF(F6&lt;='Input Form'!$E$131,'Input Form'!$E$130,0)</f>
        <v>0</v>
      </c>
      <c r="G85" s="253" t="n">
        <f aca="false">IF(G6&lt;='Input Form'!$E$131,'Input Form'!$E$130,0)</f>
        <v>0</v>
      </c>
      <c r="H85" s="253" t="n">
        <f aca="false">IF(H6&lt;='Input Form'!$E$131,'Input Form'!$E$130,0)</f>
        <v>0</v>
      </c>
      <c r="I85" s="253" t="n">
        <f aca="false">IF(I6&lt;='Input Form'!$E$131,'Input Form'!$E$130,0)</f>
        <v>0</v>
      </c>
      <c r="J85" s="253" t="n">
        <f aca="false">IF(J6&lt;='Input Form'!$E$131,'Input Form'!$E$130,0)</f>
        <v>0</v>
      </c>
      <c r="K85" s="253" t="n">
        <f aca="false">IF(K6&lt;='Input Form'!$E$131,'Input Form'!$E$130,0)</f>
        <v>0</v>
      </c>
      <c r="L85" s="253" t="n">
        <f aca="false">IF(L6&lt;='Input Form'!$E$131,'Input Form'!$E$130,0)</f>
        <v>0</v>
      </c>
      <c r="M85" s="253" t="n">
        <f aca="false">IF(M6&lt;='Input Form'!$E$131,'Input Form'!$E$130,0)</f>
        <v>0</v>
      </c>
      <c r="N85" s="253" t="n">
        <f aca="false">IF(N6&lt;='Input Form'!$E$131,'Input Form'!$E$130,0)</f>
        <v>0</v>
      </c>
      <c r="O85" s="253" t="n">
        <f aca="false">IF(O6&lt;='Input Form'!$E$131,'Input Form'!$E$130,0)</f>
        <v>0</v>
      </c>
      <c r="P85" s="253" t="n">
        <f aca="false">IF(P6&lt;='Input Form'!$E$131,'Input Form'!$E$130,0)</f>
        <v>0</v>
      </c>
      <c r="Q85" s="253" t="n">
        <f aca="false">IF(Q6&lt;='Input Form'!$E$131,'Input Form'!$E$130,0)</f>
        <v>0</v>
      </c>
      <c r="R85" s="253" t="n">
        <f aca="false">IF(R6&lt;='Input Form'!$E$131,'Input Form'!$E$130,0)</f>
        <v>0</v>
      </c>
      <c r="S85" s="253" t="n">
        <f aca="false">IF(S6&lt;='Input Form'!$E$131,'Input Form'!$E$130,0)</f>
        <v>0</v>
      </c>
      <c r="T85" s="253" t="n">
        <f aca="false">IF(T6&lt;='Input Form'!$E$131,'Input Form'!$E$130,0)</f>
        <v>0</v>
      </c>
      <c r="U85" s="253" t="n">
        <f aca="false">IF(U6&lt;='Input Form'!$E$131,'Input Form'!$E$130,0)</f>
        <v>0</v>
      </c>
      <c r="V85" s="253" t="n">
        <f aca="false">IF(V6&lt;='Input Form'!$E$131,'Input Form'!$E$130,0)</f>
        <v>0</v>
      </c>
      <c r="W85" s="253" t="n">
        <f aca="false">IF(W6&lt;='Input Form'!$E$131,'Input Form'!$E$130,0)</f>
        <v>0</v>
      </c>
      <c r="X85" s="253" t="n">
        <f aca="false">IF(X6&lt;='Input Form'!$E$131,'Input Form'!$E$130,0)</f>
        <v>0</v>
      </c>
      <c r="Y85" s="253" t="n">
        <f aca="false">IF(Y6&lt;='Input Form'!$E$131,'Input Form'!$E$130,0)</f>
        <v>0</v>
      </c>
      <c r="Z85" s="253" t="n">
        <f aca="false">IF(Z6&lt;='Input Form'!$E$131,'Input Form'!$E$130,0)</f>
        <v>0</v>
      </c>
      <c r="AA85" s="253" t="n">
        <f aca="false">IF(AA6&lt;='Input Form'!$E$131,'Input Form'!$E$130,0)</f>
        <v>0</v>
      </c>
      <c r="AB85" s="253" t="n">
        <f aca="false">IF(AB6&lt;='Input Form'!$E$131,'Input Form'!$E$130,0)</f>
        <v>0</v>
      </c>
      <c r="AC85" s="253" t="n">
        <f aca="false">IF(AC6&lt;='Input Form'!$E$131,'Input Form'!$E$130,0)</f>
        <v>0</v>
      </c>
      <c r="AD85" s="253" t="n">
        <f aca="false">IF(AD6&lt;='Input Form'!$E$131,'Input Form'!$E$130,0)</f>
        <v>0</v>
      </c>
      <c r="AE85" s="253" t="n">
        <f aca="false">IF(AE6&lt;='Input Form'!$E$131,'Input Form'!$E$130,0)</f>
        <v>0</v>
      </c>
      <c r="AF85" s="253" t="n">
        <f aca="false">IF(AF6&lt;='Input Form'!$E$131,'Input Form'!$E$130,0)</f>
        <v>0</v>
      </c>
      <c r="AG85" s="253" t="n">
        <f aca="false">IF(AG6&lt;='Input Form'!$E$131,'Input Form'!$E$130,0)</f>
        <v>0</v>
      </c>
    </row>
    <row r="86" s="253" customFormat="true" ht="14.25" hidden="false" customHeight="false" outlineLevel="0" collapsed="false">
      <c r="A86" s="253" t="s">
        <v>232</v>
      </c>
      <c r="D86" s="253" t="n">
        <f aca="false">-IF(D6&gt;='Input Form'!$E$132,'Input Form'!$E$133,0)</f>
        <v>-0</v>
      </c>
      <c r="E86" s="253" t="n">
        <f aca="false">-IF(E6&gt;='Input Form'!$E$132,'Input Form'!$E$133,0)</f>
        <v>-0</v>
      </c>
      <c r="F86" s="253" t="n">
        <f aca="false">-IF(F6&gt;='Input Form'!$E$132,'Input Form'!$E$133,0)</f>
        <v>-0</v>
      </c>
      <c r="G86" s="253" t="n">
        <f aca="false">-IF(G6&gt;='Input Form'!$E$132,'Input Form'!$E$133,0)</f>
        <v>-0</v>
      </c>
      <c r="H86" s="253" t="n">
        <f aca="false">-IF(H6&gt;='Input Form'!$E$132,'Input Form'!$E$133,0)</f>
        <v>-0</v>
      </c>
      <c r="I86" s="253" t="n">
        <f aca="false">-IF(I6&gt;='Input Form'!$E$132,'Input Form'!$E$133,0)</f>
        <v>-0</v>
      </c>
      <c r="J86" s="253" t="n">
        <f aca="false">-IF(J6&gt;='Input Form'!$E$132,'Input Form'!$E$133,0)</f>
        <v>-0</v>
      </c>
      <c r="K86" s="253" t="n">
        <f aca="false">-IF(K6&gt;='Input Form'!$E$132,'Input Form'!$E$133,0)</f>
        <v>-0</v>
      </c>
      <c r="L86" s="253" t="n">
        <f aca="false">-IF(L6&gt;='Input Form'!$E$132,'Input Form'!$E$133,0)</f>
        <v>-0</v>
      </c>
      <c r="M86" s="253" t="n">
        <f aca="false">-IF(M6&gt;='Input Form'!$E$132,'Input Form'!$E$133,0)</f>
        <v>-0</v>
      </c>
      <c r="N86" s="253" t="n">
        <f aca="false">-IF(N6&gt;='Input Form'!$E$132,'Input Form'!$E$133,0)</f>
        <v>-0</v>
      </c>
      <c r="O86" s="253" t="n">
        <f aca="false">-IF(O6&gt;='Input Form'!$E$132,'Input Form'!$E$133,0)</f>
        <v>-0</v>
      </c>
      <c r="P86" s="253" t="n">
        <f aca="false">-IF(P6&gt;='Input Form'!$E$132,'Input Form'!$E$133,0)</f>
        <v>-0</v>
      </c>
      <c r="Q86" s="253" t="n">
        <f aca="false">-IF(Q6&gt;='Input Form'!$E$132,'Input Form'!$E$133,0)</f>
        <v>-0</v>
      </c>
      <c r="R86" s="253" t="n">
        <f aca="false">-IF(R6&gt;='Input Form'!$E$132,'Input Form'!$E$133,0)</f>
        <v>-0</v>
      </c>
      <c r="S86" s="253" t="n">
        <f aca="false">-IF(S6&gt;='Input Form'!$E$132,'Input Form'!$E$133,0)</f>
        <v>-0</v>
      </c>
      <c r="T86" s="253" t="n">
        <f aca="false">-IF(T6&gt;='Input Form'!$E$132,'Input Form'!$E$133,0)</f>
        <v>-0</v>
      </c>
      <c r="U86" s="253" t="n">
        <f aca="false">-IF(U6&gt;='Input Form'!$E$132,'Input Form'!$E$133,0)</f>
        <v>-0</v>
      </c>
      <c r="V86" s="253" t="n">
        <f aca="false">-IF(V6&gt;='Input Form'!$E$132,'Input Form'!$E$133,0)</f>
        <v>-0</v>
      </c>
      <c r="W86" s="253" t="n">
        <f aca="false">-IF(W6&gt;='Input Form'!$E$132,'Input Form'!$E$133,0)</f>
        <v>-0</v>
      </c>
      <c r="X86" s="253" t="n">
        <f aca="false">-IF(X6&gt;='Input Form'!$E$132,'Input Form'!$E$133,0)</f>
        <v>-0</v>
      </c>
      <c r="Y86" s="253" t="n">
        <f aca="false">-IF(Y6&gt;='Input Form'!$E$132,'Input Form'!$E$133,0)</f>
        <v>-0</v>
      </c>
      <c r="Z86" s="253" t="n">
        <f aca="false">-IF(Z6&gt;='Input Form'!$E$132,'Input Form'!$E$133,0)</f>
        <v>-0</v>
      </c>
      <c r="AA86" s="253" t="n">
        <f aca="false">-IF(AA6&gt;='Input Form'!$E$132,'Input Form'!$E$133,0)</f>
        <v>-0</v>
      </c>
      <c r="AB86" s="253" t="n">
        <f aca="false">-IF(AB6&gt;='Input Form'!$E$132,'Input Form'!$E$133,0)</f>
        <v>-0</v>
      </c>
      <c r="AC86" s="253" t="n">
        <f aca="false">-IF(AC6&gt;='Input Form'!$E$132,'Input Form'!$E$133,0)</f>
        <v>-0</v>
      </c>
      <c r="AD86" s="253" t="n">
        <f aca="false">-IF(AD6&gt;='Input Form'!$E$132,'Input Form'!$E$133,0)</f>
        <v>-0</v>
      </c>
      <c r="AE86" s="253" t="n">
        <f aca="false">-IF(AE6&gt;='Input Form'!$E$132,'Input Form'!$E$133,0)</f>
        <v>-0</v>
      </c>
      <c r="AF86" s="253" t="n">
        <f aca="false">-IF(AF6&gt;='Input Form'!$E$132,'Input Form'!$E$133,0)</f>
        <v>-0</v>
      </c>
      <c r="AG86" s="253" t="n">
        <f aca="false">-IF(AG6&gt;='Input Form'!$E$132,'Input Form'!$E$133,0)</f>
        <v>-0</v>
      </c>
    </row>
    <row r="87" s="254" customFormat="true" ht="15" hidden="false" customHeight="false" outlineLevel="0" collapsed="false">
      <c r="A87" s="254" t="s">
        <v>237</v>
      </c>
      <c r="D87" s="254" t="n">
        <f aca="false">SUM(D83:D86)</f>
        <v>0</v>
      </c>
      <c r="E87" s="254" t="n">
        <f aca="false">SUM(E83:E86)</f>
        <v>0</v>
      </c>
      <c r="F87" s="254" t="n">
        <f aca="false">SUM(F83:F86)</f>
        <v>0</v>
      </c>
      <c r="G87" s="254" t="n">
        <f aca="false">SUM(G83:G86)</f>
        <v>0</v>
      </c>
      <c r="H87" s="254" t="n">
        <f aca="false">SUM(H83:H86)</f>
        <v>0</v>
      </c>
      <c r="I87" s="254" t="n">
        <f aca="false">SUM(I83:I86)</f>
        <v>0</v>
      </c>
      <c r="J87" s="254" t="n">
        <f aca="false">SUM(J83:J86)</f>
        <v>0</v>
      </c>
      <c r="K87" s="254" t="n">
        <f aca="false">SUM(K83:K86)</f>
        <v>0</v>
      </c>
      <c r="L87" s="254" t="n">
        <f aca="false">SUM(L83:L86)</f>
        <v>0</v>
      </c>
      <c r="M87" s="254" t="n">
        <f aca="false">SUM(M83:M86)</f>
        <v>0</v>
      </c>
      <c r="N87" s="254" t="n">
        <f aca="false">SUM(N83:N86)</f>
        <v>0</v>
      </c>
      <c r="O87" s="254" t="n">
        <f aca="false">SUM(O83:O86)</f>
        <v>0</v>
      </c>
      <c r="P87" s="254" t="n">
        <f aca="false">SUM(P83:P86)</f>
        <v>0</v>
      </c>
      <c r="Q87" s="254" t="n">
        <f aca="false">SUM(Q83:Q86)</f>
        <v>0</v>
      </c>
      <c r="R87" s="254" t="n">
        <f aca="false">SUM(R83:R86)</f>
        <v>0</v>
      </c>
      <c r="S87" s="254" t="n">
        <f aca="false">SUM(S83:S86)</f>
        <v>0</v>
      </c>
      <c r="T87" s="254" t="n">
        <f aca="false">SUM(T83:T86)</f>
        <v>0</v>
      </c>
      <c r="U87" s="254" t="n">
        <f aca="false">SUM(U83:U86)</f>
        <v>0</v>
      </c>
      <c r="V87" s="254" t="n">
        <f aca="false">SUM(V83:V86)</f>
        <v>0</v>
      </c>
      <c r="W87" s="254" t="n">
        <f aca="false">SUM(W83:W86)</f>
        <v>0</v>
      </c>
      <c r="X87" s="254" t="n">
        <f aca="false">SUM(X83:X86)</f>
        <v>0</v>
      </c>
      <c r="Y87" s="254" t="n">
        <f aca="false">SUM(Y83:Y86)</f>
        <v>0</v>
      </c>
      <c r="Z87" s="254" t="n">
        <f aca="false">SUM(Z83:Z86)</f>
        <v>0</v>
      </c>
      <c r="AA87" s="254" t="n">
        <f aca="false">SUM(AA83:AA86)</f>
        <v>0</v>
      </c>
      <c r="AB87" s="254" t="n">
        <f aca="false">SUM(AB83:AB86)</f>
        <v>0</v>
      </c>
      <c r="AC87" s="254" t="n">
        <f aca="false">SUM(AC83:AC86)</f>
        <v>0</v>
      </c>
      <c r="AD87" s="254" t="n">
        <f aca="false">SUM(AD83:AD86)</f>
        <v>0</v>
      </c>
      <c r="AE87" s="254" t="n">
        <f aca="false">SUM(AE83:AE86)</f>
        <v>0</v>
      </c>
      <c r="AF87" s="254" t="n">
        <f aca="false">SUM(AF83:AF86)</f>
        <v>0</v>
      </c>
      <c r="AG87" s="254" t="n">
        <f aca="false">SUM(AG83:AG86)</f>
        <v>0</v>
      </c>
    </row>
    <row r="88" customFormat="false" ht="15" hidden="false" customHeight="false" outlineLevel="0" collapsed="false"/>
    <row r="90" s="253" customFormat="true" ht="15" hidden="false" customHeight="true" outlineLevel="0" collapsed="false">
      <c r="A90" s="253" t="s">
        <v>238</v>
      </c>
      <c r="D90" s="253" t="n">
        <f aca="false">'Input Form'!E137</f>
        <v>0</v>
      </c>
      <c r="E90" s="253" t="n">
        <f aca="false">+D93</f>
        <v>0</v>
      </c>
      <c r="F90" s="253" t="n">
        <f aca="false">+E93</f>
        <v>0</v>
      </c>
      <c r="G90" s="253" t="n">
        <f aca="false">+F93</f>
        <v>0</v>
      </c>
      <c r="H90" s="253" t="n">
        <f aca="false">+G93</f>
        <v>0</v>
      </c>
      <c r="I90" s="253" t="n">
        <f aca="false">+H93</f>
        <v>0</v>
      </c>
      <c r="J90" s="253" t="n">
        <f aca="false">+I93</f>
        <v>0</v>
      </c>
      <c r="K90" s="253" t="n">
        <f aca="false">+J93</f>
        <v>0</v>
      </c>
      <c r="L90" s="253" t="n">
        <f aca="false">+K93</f>
        <v>0</v>
      </c>
      <c r="M90" s="253" t="n">
        <f aca="false">+L93</f>
        <v>0</v>
      </c>
      <c r="N90" s="253" t="n">
        <f aca="false">+M93</f>
        <v>0</v>
      </c>
      <c r="O90" s="253" t="n">
        <f aca="false">+N93</f>
        <v>0</v>
      </c>
      <c r="P90" s="253" t="n">
        <f aca="false">+O93</f>
        <v>0</v>
      </c>
      <c r="Q90" s="253" t="n">
        <f aca="false">+P93</f>
        <v>0</v>
      </c>
      <c r="R90" s="253" t="n">
        <f aca="false">+Q93</f>
        <v>0</v>
      </c>
      <c r="S90" s="253" t="n">
        <f aca="false">+R93</f>
        <v>0</v>
      </c>
      <c r="T90" s="253" t="n">
        <f aca="false">+S93</f>
        <v>0</v>
      </c>
      <c r="U90" s="253" t="n">
        <f aca="false">+T93</f>
        <v>0</v>
      </c>
      <c r="V90" s="253" t="n">
        <f aca="false">+U93</f>
        <v>0</v>
      </c>
      <c r="W90" s="253" t="n">
        <f aca="false">+V93</f>
        <v>0</v>
      </c>
      <c r="X90" s="253" t="n">
        <f aca="false">+W93</f>
        <v>0</v>
      </c>
      <c r="Y90" s="253" t="n">
        <f aca="false">+X93</f>
        <v>0</v>
      </c>
      <c r="Z90" s="253" t="n">
        <f aca="false">+Y93</f>
        <v>0</v>
      </c>
      <c r="AA90" s="253" t="n">
        <f aca="false">+Z93</f>
        <v>0</v>
      </c>
      <c r="AB90" s="253" t="n">
        <f aca="false">+AA93</f>
        <v>0</v>
      </c>
      <c r="AC90" s="253" t="n">
        <f aca="false">+AB93</f>
        <v>0</v>
      </c>
      <c r="AD90" s="253" t="n">
        <f aca="false">+AC93</f>
        <v>0</v>
      </c>
      <c r="AE90" s="253" t="n">
        <f aca="false">+AD93</f>
        <v>0</v>
      </c>
      <c r="AF90" s="253" t="n">
        <f aca="false">+AE93</f>
        <v>0</v>
      </c>
      <c r="AG90" s="253" t="n">
        <f aca="false">+AF93</f>
        <v>0</v>
      </c>
    </row>
    <row r="91" s="253" customFormat="true" ht="14.25" hidden="false" customHeight="false" outlineLevel="0" collapsed="false">
      <c r="A91" s="253" t="s">
        <v>239</v>
      </c>
      <c r="D91" s="253" t="n">
        <f aca="false">D90*'Input Form'!$E$138</f>
        <v>0</v>
      </c>
      <c r="E91" s="253" t="n">
        <f aca="false">E90*'Input Form'!$E$138</f>
        <v>0</v>
      </c>
      <c r="F91" s="253" t="n">
        <f aca="false">F90*'Input Form'!$E$138</f>
        <v>0</v>
      </c>
      <c r="G91" s="253" t="n">
        <f aca="false">G90*'Input Form'!$E$138</f>
        <v>0</v>
      </c>
      <c r="H91" s="253" t="n">
        <f aca="false">H90*'Input Form'!$E$138</f>
        <v>0</v>
      </c>
      <c r="I91" s="253" t="n">
        <f aca="false">I90*'Input Form'!$E$138</f>
        <v>0</v>
      </c>
      <c r="J91" s="253" t="n">
        <f aca="false">J90*'Input Form'!$E$138</f>
        <v>0</v>
      </c>
      <c r="K91" s="253" t="n">
        <f aca="false">K90*'Input Form'!$E$138</f>
        <v>0</v>
      </c>
      <c r="L91" s="253" t="n">
        <f aca="false">L90*'Input Form'!$E$138</f>
        <v>0</v>
      </c>
      <c r="M91" s="253" t="n">
        <f aca="false">M90*'Input Form'!$E$138</f>
        <v>0</v>
      </c>
      <c r="N91" s="253" t="n">
        <f aca="false">N90*'Input Form'!$E$138</f>
        <v>0</v>
      </c>
      <c r="O91" s="253" t="n">
        <f aca="false">O90*'Input Form'!$E$138</f>
        <v>0</v>
      </c>
      <c r="P91" s="253" t="n">
        <f aca="false">P90*'Input Form'!$E$138</f>
        <v>0</v>
      </c>
      <c r="Q91" s="253" t="n">
        <f aca="false">Q90*'Input Form'!$E$138</f>
        <v>0</v>
      </c>
      <c r="R91" s="253" t="n">
        <f aca="false">R90*'Input Form'!$E$138</f>
        <v>0</v>
      </c>
      <c r="S91" s="253" t="n">
        <f aca="false">S90*'Input Form'!$E$138</f>
        <v>0</v>
      </c>
      <c r="T91" s="253" t="n">
        <f aca="false">T90*'Input Form'!$E$138</f>
        <v>0</v>
      </c>
      <c r="U91" s="253" t="n">
        <f aca="false">U90*'Input Form'!$E$138</f>
        <v>0</v>
      </c>
      <c r="V91" s="253" t="n">
        <f aca="false">V90*'Input Form'!$E$138</f>
        <v>0</v>
      </c>
      <c r="W91" s="253" t="n">
        <f aca="false">W90*'Input Form'!$E$138</f>
        <v>0</v>
      </c>
      <c r="X91" s="253" t="n">
        <f aca="false">X90*'Input Form'!$E$138</f>
        <v>0</v>
      </c>
      <c r="Y91" s="253" t="n">
        <f aca="false">Y90*'Input Form'!$E$138</f>
        <v>0</v>
      </c>
      <c r="Z91" s="253" t="n">
        <f aca="false">Z90*'Input Form'!$E$138</f>
        <v>0</v>
      </c>
      <c r="AA91" s="253" t="n">
        <f aca="false">AA90*'Input Form'!$E$138</f>
        <v>0</v>
      </c>
      <c r="AB91" s="253" t="n">
        <f aca="false">AB90*'Input Form'!$E$138</f>
        <v>0</v>
      </c>
      <c r="AC91" s="253" t="n">
        <f aca="false">AC90*'Input Form'!$E$138</f>
        <v>0</v>
      </c>
      <c r="AD91" s="253" t="n">
        <f aca="false">AD90*'Input Form'!$E$138</f>
        <v>0</v>
      </c>
      <c r="AE91" s="253" t="n">
        <f aca="false">AE90*'Input Form'!$E$138</f>
        <v>0</v>
      </c>
      <c r="AF91" s="253" t="n">
        <f aca="false">AF90*'Input Form'!$E$138</f>
        <v>0</v>
      </c>
      <c r="AG91" s="253" t="n">
        <f aca="false">AG90*'Input Form'!$E$138</f>
        <v>0</v>
      </c>
    </row>
    <row r="92" s="253" customFormat="true" ht="14.25" hidden="false" customHeight="false" outlineLevel="0" collapsed="false">
      <c r="A92" s="253" t="s">
        <v>232</v>
      </c>
      <c r="D92" s="253" t="n">
        <f aca="false">-IF(D7&gt;='Input Form'!$E$139,'Input Form'!$E$140,0)</f>
        <v>0</v>
      </c>
      <c r="E92" s="253" t="n">
        <f aca="false">-IF(E7&gt;='Input Form'!$E$139,'Input Form'!$E$140,0)</f>
        <v>0</v>
      </c>
      <c r="F92" s="253" t="n">
        <f aca="false">-IF(F7&gt;='Input Form'!$E$139,'Input Form'!$E$140,0)</f>
        <v>0</v>
      </c>
      <c r="G92" s="253" t="n">
        <f aca="false">-IF(G7&gt;='Input Form'!$E$139,'Input Form'!$E$140,0)</f>
        <v>0</v>
      </c>
      <c r="H92" s="253" t="n">
        <f aca="false">-IF(H7&gt;='Input Form'!$E$139,'Input Form'!$E$140,0)</f>
        <v>0</v>
      </c>
      <c r="I92" s="253" t="n">
        <f aca="false">-IF(I7&gt;='Input Form'!$E$139,'Input Form'!$E$140,0)</f>
        <v>0</v>
      </c>
      <c r="J92" s="253" t="n">
        <f aca="false">-IF(J7&gt;='Input Form'!$E$139,'Input Form'!$E$140,0)</f>
        <v>0</v>
      </c>
      <c r="K92" s="253" t="n">
        <f aca="false">-IF(K7&gt;='Input Form'!$E$139,'Input Form'!$E$140,0)</f>
        <v>0</v>
      </c>
      <c r="L92" s="253" t="n">
        <f aca="false">-IF(L7&gt;='Input Form'!$E$139,'Input Form'!$E$140,0)</f>
        <v>0</v>
      </c>
      <c r="M92" s="253" t="n">
        <f aca="false">-IF(M7&gt;='Input Form'!$E$139,'Input Form'!$E$140,0)</f>
        <v>0</v>
      </c>
      <c r="N92" s="253" t="n">
        <f aca="false">-IF(N7&gt;='Input Form'!$E$139,'Input Form'!$E$140,0)</f>
        <v>0</v>
      </c>
      <c r="O92" s="253" t="n">
        <f aca="false">-IF(O7&gt;='Input Form'!$E$139,'Input Form'!$E$140,0)</f>
        <v>0</v>
      </c>
      <c r="P92" s="253" t="n">
        <f aca="false">-IF(P7&gt;='Input Form'!$E$139,'Input Form'!$E$140,0)</f>
        <v>0</v>
      </c>
      <c r="Q92" s="253" t="n">
        <f aca="false">-IF(Q7&gt;='Input Form'!$E$139,'Input Form'!$E$140,0)</f>
        <v>0</v>
      </c>
      <c r="R92" s="253" t="n">
        <f aca="false">-IF(R7&gt;='Input Form'!$E$139,'Input Form'!$E$140,0)</f>
        <v>0</v>
      </c>
      <c r="S92" s="253" t="n">
        <f aca="false">-IF(S7&gt;='Input Form'!$E$139,'Input Form'!$E$140,0)</f>
        <v>0</v>
      </c>
      <c r="T92" s="253" t="n">
        <f aca="false">-IF(T7&gt;='Input Form'!$E$139,'Input Form'!$E$140,0)</f>
        <v>0</v>
      </c>
      <c r="U92" s="253" t="n">
        <f aca="false">-IF(U7&gt;='Input Form'!$E$139,'Input Form'!$E$140,0)</f>
        <v>0</v>
      </c>
      <c r="V92" s="253" t="n">
        <f aca="false">-IF(V7&gt;='Input Form'!$E$139,'Input Form'!$E$140,0)</f>
        <v>0</v>
      </c>
      <c r="W92" s="253" t="n">
        <f aca="false">-IF(W7&gt;='Input Form'!$E$139,'Input Form'!$E$140,0)</f>
        <v>0</v>
      </c>
      <c r="X92" s="253" t="n">
        <f aca="false">-IF(X7&gt;='Input Form'!$E$139,'Input Form'!$E$140,0)</f>
        <v>0</v>
      </c>
      <c r="Y92" s="253" t="n">
        <f aca="false">-IF(Y7&gt;='Input Form'!$E$139,'Input Form'!$E$140,0)</f>
        <v>0</v>
      </c>
      <c r="Z92" s="253" t="n">
        <f aca="false">-IF(Z7&gt;='Input Form'!$E$139,'Input Form'!$E$140,0)</f>
        <v>0</v>
      </c>
      <c r="AA92" s="253" t="n">
        <f aca="false">-IF(AA7&gt;='Input Form'!$E$139,'Input Form'!$E$140,0)</f>
        <v>0</v>
      </c>
      <c r="AB92" s="253" t="n">
        <f aca="false">-IF(AB7&gt;='Input Form'!$E$139,'Input Form'!$E$140,0)</f>
        <v>0</v>
      </c>
      <c r="AC92" s="253" t="n">
        <f aca="false">-IF(AC7&gt;='Input Form'!$E$139,'Input Form'!$E$140,0)</f>
        <v>0</v>
      </c>
      <c r="AD92" s="253" t="n">
        <f aca="false">-IF(AD7&gt;='Input Form'!$E$139,'Input Form'!$E$140,0)</f>
        <v>0</v>
      </c>
      <c r="AE92" s="253" t="n">
        <f aca="false">-IF(AE7&gt;='Input Form'!$E$139,'Input Form'!$E$140,0)</f>
        <v>0</v>
      </c>
      <c r="AF92" s="253" t="n">
        <f aca="false">-IF(AF7&gt;='Input Form'!$E$139,'Input Form'!$E$140,0)</f>
        <v>0</v>
      </c>
      <c r="AG92" s="253" t="n">
        <f aca="false">-IF(AG7&gt;='Input Form'!$E$139,'Input Form'!$E$140,0)</f>
        <v>0</v>
      </c>
    </row>
    <row r="93" s="254" customFormat="true" ht="15" hidden="false" customHeight="false" outlineLevel="0" collapsed="false">
      <c r="A93" s="254" t="s">
        <v>240</v>
      </c>
      <c r="D93" s="254" t="n">
        <f aca="false">SUM(D90:D92)</f>
        <v>0</v>
      </c>
      <c r="E93" s="254" t="n">
        <f aca="false">SUM(E90:E92)</f>
        <v>0</v>
      </c>
      <c r="F93" s="254" t="n">
        <f aca="false">SUM(F90:F92)</f>
        <v>0</v>
      </c>
      <c r="G93" s="254" t="n">
        <f aca="false">SUM(G90:G92)</f>
        <v>0</v>
      </c>
      <c r="H93" s="254" t="n">
        <f aca="false">SUM(H90:H92)</f>
        <v>0</v>
      </c>
      <c r="I93" s="254" t="n">
        <f aca="false">SUM(I90:I92)</f>
        <v>0</v>
      </c>
      <c r="J93" s="254" t="n">
        <f aca="false">SUM(J90:J92)</f>
        <v>0</v>
      </c>
      <c r="K93" s="254" t="n">
        <f aca="false">SUM(K90:K92)</f>
        <v>0</v>
      </c>
      <c r="L93" s="254" t="n">
        <f aca="false">SUM(L90:L92)</f>
        <v>0</v>
      </c>
      <c r="M93" s="254" t="n">
        <f aca="false">SUM(M90:M92)</f>
        <v>0</v>
      </c>
      <c r="N93" s="254" t="n">
        <f aca="false">SUM(N90:N92)</f>
        <v>0</v>
      </c>
      <c r="O93" s="254" t="n">
        <f aca="false">SUM(O90:O92)</f>
        <v>0</v>
      </c>
      <c r="P93" s="254" t="n">
        <f aca="false">SUM(P90:P92)</f>
        <v>0</v>
      </c>
      <c r="Q93" s="254" t="n">
        <f aca="false">SUM(Q90:Q92)</f>
        <v>0</v>
      </c>
      <c r="R93" s="254" t="n">
        <f aca="false">SUM(R90:R92)</f>
        <v>0</v>
      </c>
      <c r="S93" s="254" t="n">
        <f aca="false">SUM(S90:S92)</f>
        <v>0</v>
      </c>
      <c r="T93" s="254" t="n">
        <f aca="false">SUM(T90:T92)</f>
        <v>0</v>
      </c>
      <c r="U93" s="254" t="n">
        <f aca="false">SUM(U90:U92)</f>
        <v>0</v>
      </c>
      <c r="V93" s="254" t="n">
        <f aca="false">SUM(V90:V92)</f>
        <v>0</v>
      </c>
      <c r="W93" s="254" t="n">
        <f aca="false">SUM(W90:W92)</f>
        <v>0</v>
      </c>
      <c r="X93" s="254" t="n">
        <f aca="false">SUM(X90:X92)</f>
        <v>0</v>
      </c>
      <c r="Y93" s="254" t="n">
        <f aca="false">SUM(Y90:Y92)</f>
        <v>0</v>
      </c>
      <c r="Z93" s="254" t="n">
        <f aca="false">SUM(Z90:Z92)</f>
        <v>0</v>
      </c>
      <c r="AA93" s="254" t="n">
        <f aca="false">SUM(AA90:AA92)</f>
        <v>0</v>
      </c>
      <c r="AB93" s="254" t="n">
        <f aca="false">SUM(AB90:AB92)</f>
        <v>0</v>
      </c>
      <c r="AC93" s="254" t="n">
        <f aca="false">SUM(AC90:AC92)</f>
        <v>0</v>
      </c>
      <c r="AD93" s="254" t="n">
        <f aca="false">SUM(AD90:AD92)</f>
        <v>0</v>
      </c>
      <c r="AE93" s="254" t="n">
        <f aca="false">SUM(AE90:AE92)</f>
        <v>0</v>
      </c>
      <c r="AF93" s="254" t="n">
        <f aca="false">SUM(AF90:AF92)</f>
        <v>0</v>
      </c>
      <c r="AG93" s="254" t="n">
        <f aca="false">SUM(AG90:AG92)</f>
        <v>0</v>
      </c>
    </row>
    <row r="94" customFormat="false" ht="15" hidden="false" customHeight="false" outlineLevel="0" collapsed="false"/>
  </sheetData>
  <sheetProtection algorithmName="SHA-512" hashValue="wSddOksaMkfV+Z7BFebw+I9RKGlYoqL1e2BDgMm8bRH2IIjL6Ccn5jGjOZKjIk6tEdAlDfNmqBkavndEjxIibA==" saltValue="iG8gYYyu00JcF81eqYvMzw==" spinCount="100000" sheet="true" objects="true" scenarios="true" selectLockedCells="true" selectUnlockedCells="true"/>
  <mergeCells count="2">
    <mergeCell ref="A5:A7"/>
    <mergeCell ref="AH71:AI71"/>
  </mergeCells>
  <printOptions headings="false" gridLines="false" gridLinesSet="true" horizontalCentered="false" verticalCentered="false"/>
  <pageMargins left="0.7" right="0.7" top="0.75" bottom="0.75" header="0.511811023622047" footer="0.511811023622047"/>
  <pageSetup paperSize="1" scale="100" fitToWidth="0"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750"/>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pane xSplit="2" ySplit="2" topLeftCell="C3" activePane="bottomRight" state="frozen"/>
      <selection pane="topLeft" activeCell="A1" activeCellId="0" sqref="A1"/>
      <selection pane="topRight" activeCell="C1" activeCellId="0" sqref="C1"/>
      <selection pane="bottomLeft" activeCell="A3" activeCellId="0" sqref="A3"/>
      <selection pane="bottomRight" activeCell="E11" activeCellId="0" sqref="E11"/>
    </sheetView>
  </sheetViews>
  <sheetFormatPr defaultColWidth="8.6875" defaultRowHeight="14.25" zeroHeight="false" outlineLevelRow="0" outlineLevelCol="0"/>
  <cols>
    <col collapsed="false" customWidth="true" hidden="false" outlineLevel="0" max="1" min="1" style="0" width="2.46"/>
    <col collapsed="false" customWidth="true" hidden="false" outlineLevel="0" max="2" min="2" style="0" width="38.72"/>
    <col collapsed="false" customWidth="true" hidden="false" outlineLevel="0" max="3" min="3" style="141" width="9.82"/>
    <col collapsed="false" customWidth="true" hidden="false" outlineLevel="0" max="32" min="4" style="0" width="11.54"/>
    <col collapsed="false" customWidth="true" hidden="false" outlineLevel="0" max="33" min="33" style="0" width="2.82"/>
    <col collapsed="false" customWidth="true" hidden="false" outlineLevel="0" max="34" min="34" style="0" width="10.18"/>
  </cols>
  <sheetData>
    <row r="1" s="144" customFormat="true" ht="25.5" hidden="false" customHeight="false" outlineLevel="0" collapsed="false">
      <c r="A1" s="143"/>
      <c r="B1" s="255"/>
      <c r="C1" s="256"/>
      <c r="D1" s="256" t="s">
        <v>241</v>
      </c>
      <c r="E1" s="257"/>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row>
    <row r="2" s="144" customFormat="true" ht="39.75" hidden="false" customHeight="true" outlineLevel="0" collapsed="false">
      <c r="A2" s="143"/>
      <c r="B2" s="255"/>
      <c r="C2" s="258"/>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row>
    <row r="3" s="7" customFormat="true" ht="15" hidden="false" customHeight="false" outlineLevel="0" collapsed="false">
      <c r="A3" s="147"/>
      <c r="B3" s="259" t="s">
        <v>174</v>
      </c>
      <c r="C3" s="149" t="n">
        <f aca="false">'Individual - 30 Year Projection'!D7</f>
        <v>1900</v>
      </c>
      <c r="D3" s="149" t="n">
        <f aca="false">'Individual - 30 Year Projection'!E7</f>
        <v>1901</v>
      </c>
      <c r="E3" s="149" t="n">
        <f aca="false">'Individual - 30 Year Projection'!F7</f>
        <v>1902</v>
      </c>
      <c r="F3" s="149" t="n">
        <f aca="false">'Individual - 30 Year Projection'!G7</f>
        <v>1903</v>
      </c>
      <c r="G3" s="149" t="n">
        <f aca="false">'Individual - 30 Year Projection'!H7</f>
        <v>1904</v>
      </c>
      <c r="H3" s="149" t="n">
        <f aca="false">'Individual - 30 Year Projection'!I7</f>
        <v>1905</v>
      </c>
      <c r="I3" s="149" t="n">
        <f aca="false">'Individual - 30 Year Projection'!J7</f>
        <v>1906</v>
      </c>
      <c r="J3" s="149" t="n">
        <f aca="false">'Individual - 30 Year Projection'!K7</f>
        <v>1907</v>
      </c>
      <c r="K3" s="149" t="n">
        <f aca="false">'Individual - 30 Year Projection'!L7</f>
        <v>1908</v>
      </c>
      <c r="L3" s="149" t="n">
        <f aca="false">'Individual - 30 Year Projection'!M7</f>
        <v>1909</v>
      </c>
      <c r="M3" s="149" t="n">
        <f aca="false">'Individual - 30 Year Projection'!N7</f>
        <v>1910</v>
      </c>
      <c r="N3" s="149" t="n">
        <f aca="false">'Individual - 30 Year Projection'!O7</f>
        <v>1911</v>
      </c>
      <c r="O3" s="149" t="n">
        <f aca="false">'Individual - 30 Year Projection'!P7</f>
        <v>1912</v>
      </c>
      <c r="P3" s="149" t="n">
        <f aca="false">'Individual - 30 Year Projection'!Q7</f>
        <v>1913</v>
      </c>
      <c r="Q3" s="149" t="n">
        <f aca="false">'Individual - 30 Year Projection'!R7</f>
        <v>1914</v>
      </c>
      <c r="R3" s="149" t="n">
        <f aca="false">'Individual - 30 Year Projection'!S7</f>
        <v>1915</v>
      </c>
      <c r="S3" s="149" t="n">
        <f aca="false">'Individual - 30 Year Projection'!T7</f>
        <v>1916</v>
      </c>
      <c r="T3" s="149" t="n">
        <f aca="false">'Individual - 30 Year Projection'!U7</f>
        <v>1917</v>
      </c>
      <c r="U3" s="149" t="n">
        <f aca="false">'Individual - 30 Year Projection'!V7</f>
        <v>1918</v>
      </c>
      <c r="V3" s="149" t="n">
        <f aca="false">'Individual - 30 Year Projection'!W7</f>
        <v>1919</v>
      </c>
      <c r="W3" s="149" t="n">
        <f aca="false">'Individual - 30 Year Projection'!X7</f>
        <v>1920</v>
      </c>
      <c r="X3" s="149" t="n">
        <f aca="false">'Individual - 30 Year Projection'!Y7</f>
        <v>1921</v>
      </c>
      <c r="Y3" s="149" t="n">
        <f aca="false">'Individual - 30 Year Projection'!Z7</f>
        <v>1922</v>
      </c>
      <c r="Z3" s="149" t="n">
        <f aca="false">'Individual - 30 Year Projection'!AA7</f>
        <v>1923</v>
      </c>
      <c r="AA3" s="149" t="n">
        <f aca="false">'Individual - 30 Year Projection'!AB7</f>
        <v>1924</v>
      </c>
      <c r="AB3" s="149" t="n">
        <f aca="false">'Individual - 30 Year Projection'!AC7</f>
        <v>1925</v>
      </c>
      <c r="AC3" s="149" t="n">
        <f aca="false">'Individual - 30 Year Projection'!AD7</f>
        <v>1926</v>
      </c>
      <c r="AD3" s="149" t="n">
        <f aca="false">'Individual - 30 Year Projection'!AE7</f>
        <v>1927</v>
      </c>
      <c r="AE3" s="149" t="n">
        <f aca="false">'Individual - 30 Year Projection'!AF7</f>
        <v>1928</v>
      </c>
      <c r="AF3" s="149" t="n">
        <f aca="false">'Individual - 30 Year Projection'!AG7</f>
        <v>1929</v>
      </c>
      <c r="AG3" s="147"/>
    </row>
    <row r="4" s="155" customFormat="true" ht="15" hidden="false" customHeight="false" outlineLevel="0" collapsed="false">
      <c r="A4" s="151"/>
      <c r="B4" s="260" t="s">
        <v>175</v>
      </c>
      <c r="C4" s="153" t="n">
        <f aca="false">+'Individual - 30 Year Projection'!D6</f>
        <v>123</v>
      </c>
      <c r="D4" s="153" t="n">
        <f aca="false">+'Individual - 30 Year Projection'!E6</f>
        <v>124</v>
      </c>
      <c r="E4" s="153" t="n">
        <f aca="false">+'Individual - 30 Year Projection'!F6</f>
        <v>125</v>
      </c>
      <c r="F4" s="153" t="n">
        <f aca="false">+'Individual - 30 Year Projection'!G6</f>
        <v>126</v>
      </c>
      <c r="G4" s="153" t="n">
        <f aca="false">+'Individual - 30 Year Projection'!H6</f>
        <v>127</v>
      </c>
      <c r="H4" s="153" t="n">
        <f aca="false">+'Individual - 30 Year Projection'!I6</f>
        <v>128</v>
      </c>
      <c r="I4" s="153" t="n">
        <f aca="false">+'Individual - 30 Year Projection'!J6</f>
        <v>129</v>
      </c>
      <c r="J4" s="153" t="n">
        <f aca="false">+'Individual - 30 Year Projection'!K6</f>
        <v>130</v>
      </c>
      <c r="K4" s="153" t="n">
        <f aca="false">+'Individual - 30 Year Projection'!L6</f>
        <v>131</v>
      </c>
      <c r="L4" s="153" t="n">
        <f aca="false">+'Individual - 30 Year Projection'!M6</f>
        <v>132</v>
      </c>
      <c r="M4" s="153" t="n">
        <f aca="false">+'Individual - 30 Year Projection'!N6</f>
        <v>133</v>
      </c>
      <c r="N4" s="153" t="n">
        <f aca="false">+'Individual - 30 Year Projection'!O6</f>
        <v>134</v>
      </c>
      <c r="O4" s="153" t="n">
        <f aca="false">+'Individual - 30 Year Projection'!P6</f>
        <v>135</v>
      </c>
      <c r="P4" s="153" t="n">
        <f aca="false">+'Individual - 30 Year Projection'!Q6</f>
        <v>136</v>
      </c>
      <c r="Q4" s="153" t="n">
        <f aca="false">+'Individual - 30 Year Projection'!R6</f>
        <v>137</v>
      </c>
      <c r="R4" s="153" t="n">
        <f aca="false">+'Individual - 30 Year Projection'!S6</f>
        <v>138</v>
      </c>
      <c r="S4" s="153" t="n">
        <f aca="false">+'Individual - 30 Year Projection'!T6</f>
        <v>139</v>
      </c>
      <c r="T4" s="153" t="n">
        <f aca="false">+'Individual - 30 Year Projection'!U6</f>
        <v>140</v>
      </c>
      <c r="U4" s="153" t="n">
        <f aca="false">+'Individual - 30 Year Projection'!V6</f>
        <v>141</v>
      </c>
      <c r="V4" s="153" t="n">
        <f aca="false">+'Individual - 30 Year Projection'!W6</f>
        <v>142</v>
      </c>
      <c r="W4" s="153" t="n">
        <f aca="false">+'Individual - 30 Year Projection'!X6</f>
        <v>143</v>
      </c>
      <c r="X4" s="153" t="n">
        <f aca="false">+'Individual - 30 Year Projection'!Y6</f>
        <v>144</v>
      </c>
      <c r="Y4" s="153" t="n">
        <f aca="false">+'Individual - 30 Year Projection'!Z6</f>
        <v>145</v>
      </c>
      <c r="Z4" s="153" t="n">
        <f aca="false">+'Individual - 30 Year Projection'!AA6</f>
        <v>146</v>
      </c>
      <c r="AA4" s="153" t="n">
        <f aca="false">+'Individual - 30 Year Projection'!AB6</f>
        <v>147</v>
      </c>
      <c r="AB4" s="153" t="n">
        <f aca="false">+'Individual - 30 Year Projection'!AC6</f>
        <v>148</v>
      </c>
      <c r="AC4" s="153" t="n">
        <f aca="false">+'Individual - 30 Year Projection'!AD6</f>
        <v>149</v>
      </c>
      <c r="AD4" s="153" t="n">
        <f aca="false">+'Individual - 30 Year Projection'!AE6</f>
        <v>150</v>
      </c>
      <c r="AE4" s="153" t="n">
        <f aca="false">+'Individual - 30 Year Projection'!AF6</f>
        <v>151</v>
      </c>
      <c r="AF4" s="153" t="n">
        <f aca="false">+'Individual - 30 Year Projection'!AG6</f>
        <v>152</v>
      </c>
      <c r="AG4" s="151"/>
    </row>
    <row r="5" s="1" customFormat="true" ht="14.25" hidden="false" customHeight="false" outlineLevel="0" collapsed="false">
      <c r="A5" s="3"/>
      <c r="B5" s="261"/>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3"/>
    </row>
    <row r="6" s="1" customFormat="true" ht="15" hidden="false" customHeight="false" outlineLevel="0" collapsed="false">
      <c r="A6" s="3"/>
      <c r="B6" s="262" t="s">
        <v>176</v>
      </c>
      <c r="C6" s="156" t="n">
        <f aca="false">+'Individual - 30 Year Projection'!D26</f>
        <v>1709</v>
      </c>
      <c r="D6" s="156" t="n">
        <f aca="false">+'Individual - 30 Year Projection'!E26</f>
        <v>1709</v>
      </c>
      <c r="E6" s="156" t="n">
        <f aca="false">+'Individual - 30 Year Projection'!F26</f>
        <v>1709</v>
      </c>
      <c r="F6" s="156" t="n">
        <f aca="false">+'Individual - 30 Year Projection'!G26</f>
        <v>1709</v>
      </c>
      <c r="G6" s="156" t="n">
        <f aca="false">+'Individual - 30 Year Projection'!H26</f>
        <v>1709</v>
      </c>
      <c r="H6" s="156" t="n">
        <f aca="false">+'Individual - 30 Year Projection'!I26</f>
        <v>1709</v>
      </c>
      <c r="I6" s="156" t="n">
        <f aca="false">+'Individual - 30 Year Projection'!J26</f>
        <v>1709</v>
      </c>
      <c r="J6" s="156" t="n">
        <f aca="false">+'Individual - 30 Year Projection'!K26</f>
        <v>1709</v>
      </c>
      <c r="K6" s="156" t="n">
        <f aca="false">+'Individual - 30 Year Projection'!L26</f>
        <v>1709</v>
      </c>
      <c r="L6" s="156" t="n">
        <f aca="false">+'Individual - 30 Year Projection'!M26</f>
        <v>1709</v>
      </c>
      <c r="M6" s="156" t="n">
        <f aca="false">+'Individual - 30 Year Projection'!N26</f>
        <v>1709</v>
      </c>
      <c r="N6" s="156" t="n">
        <f aca="false">+'Individual - 30 Year Projection'!O26</f>
        <v>1709</v>
      </c>
      <c r="O6" s="156" t="n">
        <f aca="false">+'Individual - 30 Year Projection'!P26</f>
        <v>1709</v>
      </c>
      <c r="P6" s="156" t="n">
        <f aca="false">+'Individual - 30 Year Projection'!Q26</f>
        <v>1709</v>
      </c>
      <c r="Q6" s="156" t="n">
        <f aca="false">+'Individual - 30 Year Projection'!R26</f>
        <v>1709</v>
      </c>
      <c r="R6" s="156" t="n">
        <f aca="false">+'Individual - 30 Year Projection'!S26</f>
        <v>1709</v>
      </c>
      <c r="S6" s="156" t="n">
        <f aca="false">+'Individual - 30 Year Projection'!T26</f>
        <v>1709</v>
      </c>
      <c r="T6" s="156" t="n">
        <f aca="false">+'Individual - 30 Year Projection'!U26</f>
        <v>1709</v>
      </c>
      <c r="U6" s="156" t="n">
        <f aca="false">+'Individual - 30 Year Projection'!V26</f>
        <v>1709</v>
      </c>
      <c r="V6" s="156" t="n">
        <f aca="false">+'Individual - 30 Year Projection'!W26</f>
        <v>1709</v>
      </c>
      <c r="W6" s="156" t="n">
        <f aca="false">+'Individual - 30 Year Projection'!X26</f>
        <v>1709</v>
      </c>
      <c r="X6" s="156" t="n">
        <f aca="false">+'Individual - 30 Year Projection'!Y26</f>
        <v>1709</v>
      </c>
      <c r="Y6" s="156" t="n">
        <f aca="false">+'Individual - 30 Year Projection'!Z26</f>
        <v>1709</v>
      </c>
      <c r="Z6" s="156" t="n">
        <f aca="false">+'Individual - 30 Year Projection'!AA26</f>
        <v>1709</v>
      </c>
      <c r="AA6" s="156" t="n">
        <f aca="false">+'Individual - 30 Year Projection'!AB26</f>
        <v>1709</v>
      </c>
      <c r="AB6" s="156" t="n">
        <f aca="false">+'Individual - 30 Year Projection'!AC26</f>
        <v>1709</v>
      </c>
      <c r="AC6" s="156" t="n">
        <f aca="false">+'Individual - 30 Year Projection'!AD26</f>
        <v>1709</v>
      </c>
      <c r="AD6" s="156" t="n">
        <f aca="false">+'Individual - 30 Year Projection'!AE26</f>
        <v>1709</v>
      </c>
      <c r="AE6" s="156" t="n">
        <f aca="false">+'Individual - 30 Year Projection'!AF26</f>
        <v>1709</v>
      </c>
      <c r="AF6" s="156" t="n">
        <f aca="false">+'Individual - 30 Year Projection'!AG26</f>
        <v>1709</v>
      </c>
      <c r="AG6" s="3"/>
    </row>
    <row r="7" s="1" customFormat="true" ht="15" hidden="false" customHeight="false" outlineLevel="0" collapsed="false">
      <c r="A7" s="3"/>
      <c r="B7" s="262" t="s">
        <v>177</v>
      </c>
      <c r="C7" s="156" t="n">
        <f aca="false">+'Individual - 30 Year Projection'!D44</f>
        <v>0</v>
      </c>
      <c r="D7" s="156" t="n">
        <f aca="false">+'Individual - 30 Year Projection'!E44</f>
        <v>0</v>
      </c>
      <c r="E7" s="156" t="n">
        <f aca="false">+'Individual - 30 Year Projection'!F44</f>
        <v>0</v>
      </c>
      <c r="F7" s="156" t="n">
        <f aca="false">+'Individual - 30 Year Projection'!G44</f>
        <v>0</v>
      </c>
      <c r="G7" s="156" t="n">
        <f aca="false">+'Individual - 30 Year Projection'!H44</f>
        <v>0</v>
      </c>
      <c r="H7" s="156" t="n">
        <f aca="false">+'Individual - 30 Year Projection'!I44</f>
        <v>0</v>
      </c>
      <c r="I7" s="156" t="n">
        <f aca="false">+'Individual - 30 Year Projection'!J44</f>
        <v>0</v>
      </c>
      <c r="J7" s="156" t="n">
        <f aca="false">+'Individual - 30 Year Projection'!K44</f>
        <v>0</v>
      </c>
      <c r="K7" s="156" t="n">
        <f aca="false">+'Individual - 30 Year Projection'!L44</f>
        <v>0</v>
      </c>
      <c r="L7" s="156" t="n">
        <f aca="false">+'Individual - 30 Year Projection'!M44</f>
        <v>0</v>
      </c>
      <c r="M7" s="156" t="n">
        <f aca="false">+'Individual - 30 Year Projection'!N44</f>
        <v>0</v>
      </c>
      <c r="N7" s="156" t="n">
        <f aca="false">+'Individual - 30 Year Projection'!O44</f>
        <v>0</v>
      </c>
      <c r="O7" s="156" t="n">
        <f aca="false">+'Individual - 30 Year Projection'!P44</f>
        <v>0</v>
      </c>
      <c r="P7" s="156" t="n">
        <f aca="false">+'Individual - 30 Year Projection'!Q44</f>
        <v>0</v>
      </c>
      <c r="Q7" s="156" t="n">
        <f aca="false">+'Individual - 30 Year Projection'!R44</f>
        <v>0</v>
      </c>
      <c r="R7" s="156" t="n">
        <f aca="false">+'Individual - 30 Year Projection'!S44</f>
        <v>0</v>
      </c>
      <c r="S7" s="156" t="n">
        <f aca="false">+'Individual - 30 Year Projection'!T44</f>
        <v>0</v>
      </c>
      <c r="T7" s="156" t="n">
        <f aca="false">+'Individual - 30 Year Projection'!U44</f>
        <v>0</v>
      </c>
      <c r="U7" s="156" t="n">
        <f aca="false">+'Individual - 30 Year Projection'!V44</f>
        <v>0</v>
      </c>
      <c r="V7" s="156" t="n">
        <f aca="false">+'Individual - 30 Year Projection'!W44</f>
        <v>0</v>
      </c>
      <c r="W7" s="156" t="n">
        <f aca="false">+'Individual - 30 Year Projection'!X44</f>
        <v>0</v>
      </c>
      <c r="X7" s="156" t="n">
        <f aca="false">+'Individual - 30 Year Projection'!Y44</f>
        <v>0</v>
      </c>
      <c r="Y7" s="156" t="n">
        <f aca="false">+'Individual - 30 Year Projection'!Z44</f>
        <v>0</v>
      </c>
      <c r="Z7" s="156" t="n">
        <f aca="false">+'Individual - 30 Year Projection'!AA44</f>
        <v>0</v>
      </c>
      <c r="AA7" s="156" t="n">
        <f aca="false">+'Individual - 30 Year Projection'!AB44</f>
        <v>0</v>
      </c>
      <c r="AB7" s="156" t="n">
        <f aca="false">+'Individual - 30 Year Projection'!AC44</f>
        <v>0</v>
      </c>
      <c r="AC7" s="156" t="n">
        <f aca="false">+'Individual - 30 Year Projection'!AD44</f>
        <v>0</v>
      </c>
      <c r="AD7" s="156" t="n">
        <f aca="false">+'Individual - 30 Year Projection'!AE44</f>
        <v>0</v>
      </c>
      <c r="AE7" s="156" t="n">
        <f aca="false">+'Individual - 30 Year Projection'!AF44</f>
        <v>0</v>
      </c>
      <c r="AF7" s="156" t="n">
        <f aca="false">+'Individual - 30 Year Projection'!AG44</f>
        <v>0</v>
      </c>
      <c r="AG7" s="3"/>
    </row>
    <row r="8" s="7" customFormat="true" ht="15.75" hidden="false" customHeight="false" outlineLevel="0" collapsed="false">
      <c r="A8" s="147"/>
      <c r="B8" s="260" t="s">
        <v>178</v>
      </c>
      <c r="C8" s="158" t="n">
        <f aca="false">+C6-C7</f>
        <v>1709</v>
      </c>
      <c r="D8" s="158" t="n">
        <f aca="false">+D6-D7</f>
        <v>1709</v>
      </c>
      <c r="E8" s="158" t="n">
        <f aca="false">+E6-E7</f>
        <v>1709</v>
      </c>
      <c r="F8" s="158" t="n">
        <f aca="false">+F6-F7</f>
        <v>1709</v>
      </c>
      <c r="G8" s="158" t="n">
        <f aca="false">+G6-G7</f>
        <v>1709</v>
      </c>
      <c r="H8" s="158" t="n">
        <f aca="false">+H6-H7</f>
        <v>1709</v>
      </c>
      <c r="I8" s="158" t="n">
        <f aca="false">+I6-I7</f>
        <v>1709</v>
      </c>
      <c r="J8" s="158" t="n">
        <f aca="false">+J6-J7</f>
        <v>1709</v>
      </c>
      <c r="K8" s="158" t="n">
        <f aca="false">+K6-K7</f>
        <v>1709</v>
      </c>
      <c r="L8" s="158" t="n">
        <f aca="false">+L6-L7</f>
        <v>1709</v>
      </c>
      <c r="M8" s="158" t="n">
        <f aca="false">+M6-M7</f>
        <v>1709</v>
      </c>
      <c r="N8" s="158" t="n">
        <f aca="false">+N6-N7</f>
        <v>1709</v>
      </c>
      <c r="O8" s="158" t="n">
        <f aca="false">+O6-O7</f>
        <v>1709</v>
      </c>
      <c r="P8" s="158" t="n">
        <f aca="false">+P6-P7</f>
        <v>1709</v>
      </c>
      <c r="Q8" s="158" t="n">
        <f aca="false">+Q6-Q7</f>
        <v>1709</v>
      </c>
      <c r="R8" s="158" t="n">
        <f aca="false">+R6-R7</f>
        <v>1709</v>
      </c>
      <c r="S8" s="158" t="n">
        <f aca="false">+S6-S7</f>
        <v>1709</v>
      </c>
      <c r="T8" s="158" t="n">
        <f aca="false">+T6-T7</f>
        <v>1709</v>
      </c>
      <c r="U8" s="158" t="n">
        <f aca="false">+U6-U7</f>
        <v>1709</v>
      </c>
      <c r="V8" s="158" t="n">
        <f aca="false">+V6-V7</f>
        <v>1709</v>
      </c>
      <c r="W8" s="158" t="n">
        <f aca="false">+W6-W7</f>
        <v>1709</v>
      </c>
      <c r="X8" s="158" t="n">
        <f aca="false">+X6-X7</f>
        <v>1709</v>
      </c>
      <c r="Y8" s="158" t="n">
        <f aca="false">+Y6-Y7</f>
        <v>1709</v>
      </c>
      <c r="Z8" s="158" t="n">
        <f aca="false">+Z6-Z7</f>
        <v>1709</v>
      </c>
      <c r="AA8" s="158" t="n">
        <f aca="false">+AA6-AA7</f>
        <v>1709</v>
      </c>
      <c r="AB8" s="158" t="n">
        <f aca="false">+AB6-AB7</f>
        <v>1709</v>
      </c>
      <c r="AC8" s="158" t="n">
        <f aca="false">+AC6-AC7</f>
        <v>1709</v>
      </c>
      <c r="AD8" s="158" t="n">
        <f aca="false">+AD6-AD7</f>
        <v>1709</v>
      </c>
      <c r="AE8" s="158" t="n">
        <f aca="false">+AE6-AE7</f>
        <v>1709</v>
      </c>
      <c r="AF8" s="158" t="n">
        <f aca="false">+AF6-AF7</f>
        <v>1709</v>
      </c>
      <c r="AG8" s="147"/>
    </row>
    <row r="9" s="1" customFormat="true" ht="15.75" hidden="false" customHeight="false" outlineLevel="0" collapsed="false">
      <c r="A9" s="3"/>
      <c r="B9" s="262"/>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3"/>
    </row>
    <row r="10" s="1" customFormat="true" ht="15" hidden="false" customHeight="false" outlineLevel="0" collapsed="false">
      <c r="A10" s="3"/>
      <c r="B10" s="262" t="s">
        <v>179</v>
      </c>
      <c r="C10" s="156" t="n">
        <f aca="false">+'Individual - 30 Year Projection'!D56</f>
        <v>0</v>
      </c>
      <c r="D10" s="156" t="n">
        <f aca="false">+'Individual - 30 Year Projection'!E56</f>
        <v>0</v>
      </c>
      <c r="E10" s="156" t="n">
        <f aca="false">+'Individual - 30 Year Projection'!F56</f>
        <v>0</v>
      </c>
      <c r="F10" s="156" t="n">
        <f aca="false">+'Individual - 30 Year Projection'!G56</f>
        <v>0</v>
      </c>
      <c r="G10" s="156" t="n">
        <f aca="false">+'Individual - 30 Year Projection'!H56</f>
        <v>0</v>
      </c>
      <c r="H10" s="156" t="n">
        <f aca="false">+'Individual - 30 Year Projection'!I56</f>
        <v>0</v>
      </c>
      <c r="I10" s="156" t="n">
        <f aca="false">+'Individual - 30 Year Projection'!J56</f>
        <v>0</v>
      </c>
      <c r="J10" s="156" t="n">
        <f aca="false">+'Individual - 30 Year Projection'!K56</f>
        <v>0</v>
      </c>
      <c r="K10" s="156" t="n">
        <f aca="false">+'Individual - 30 Year Projection'!L56</f>
        <v>0</v>
      </c>
      <c r="L10" s="156" t="n">
        <f aca="false">+'Individual - 30 Year Projection'!M56</f>
        <v>0</v>
      </c>
      <c r="M10" s="156" t="n">
        <f aca="false">+'Individual - 30 Year Projection'!N56</f>
        <v>0</v>
      </c>
      <c r="N10" s="156" t="n">
        <f aca="false">+'Individual - 30 Year Projection'!O56</f>
        <v>0</v>
      </c>
      <c r="O10" s="156" t="n">
        <f aca="false">+'Individual - 30 Year Projection'!P56</f>
        <v>0</v>
      </c>
      <c r="P10" s="156" t="n">
        <f aca="false">+'Individual - 30 Year Projection'!Q56</f>
        <v>0</v>
      </c>
      <c r="Q10" s="156" t="n">
        <f aca="false">+'Individual - 30 Year Projection'!R56</f>
        <v>0</v>
      </c>
      <c r="R10" s="156" t="n">
        <f aca="false">+'Individual - 30 Year Projection'!S56</f>
        <v>0</v>
      </c>
      <c r="S10" s="156" t="n">
        <f aca="false">+'Individual - 30 Year Projection'!T56</f>
        <v>0</v>
      </c>
      <c r="T10" s="156" t="n">
        <f aca="false">+'Individual - 30 Year Projection'!U56</f>
        <v>0</v>
      </c>
      <c r="U10" s="156" t="n">
        <f aca="false">+'Individual - 30 Year Projection'!V56</f>
        <v>0</v>
      </c>
      <c r="V10" s="156" t="n">
        <f aca="false">+'Individual - 30 Year Projection'!W56</f>
        <v>0</v>
      </c>
      <c r="W10" s="156" t="n">
        <f aca="false">+'Individual - 30 Year Projection'!X56</f>
        <v>0</v>
      </c>
      <c r="X10" s="156" t="n">
        <f aca="false">+'Individual - 30 Year Projection'!Y56</f>
        <v>0</v>
      </c>
      <c r="Y10" s="156" t="n">
        <f aca="false">+'Individual - 30 Year Projection'!Z56</f>
        <v>0</v>
      </c>
      <c r="Z10" s="156" t="n">
        <f aca="false">+'Individual - 30 Year Projection'!AA56</f>
        <v>0</v>
      </c>
      <c r="AA10" s="156" t="n">
        <f aca="false">+'Individual - 30 Year Projection'!AB56</f>
        <v>0</v>
      </c>
      <c r="AB10" s="156" t="n">
        <f aca="false">+'Individual - 30 Year Projection'!AC56</f>
        <v>0</v>
      </c>
      <c r="AC10" s="156" t="n">
        <f aca="false">+'Individual - 30 Year Projection'!AD56</f>
        <v>0</v>
      </c>
      <c r="AD10" s="156" t="n">
        <f aca="false">+'Individual - 30 Year Projection'!AE56</f>
        <v>0</v>
      </c>
      <c r="AE10" s="156" t="n">
        <f aca="false">+'Individual - 30 Year Projection'!AF56</f>
        <v>0</v>
      </c>
      <c r="AF10" s="156" t="n">
        <f aca="false">+'Individual - 30 Year Projection'!AG56</f>
        <v>0</v>
      </c>
      <c r="AG10" s="3"/>
    </row>
    <row r="11" s="1" customFormat="true" ht="15" hidden="false" customHeight="false" outlineLevel="0" collapsed="false">
      <c r="A11" s="3"/>
      <c r="B11" s="262" t="s">
        <v>180</v>
      </c>
      <c r="C11" s="156" t="n">
        <f aca="false">+'Individual - 30 Year Projection'!D67</f>
        <v>0</v>
      </c>
      <c r="D11" s="156" t="n">
        <f aca="false">+'Individual - 30 Year Projection'!E67</f>
        <v>0</v>
      </c>
      <c r="E11" s="156" t="n">
        <f aca="false">+'Individual - 30 Year Projection'!F67</f>
        <v>0</v>
      </c>
      <c r="F11" s="156" t="n">
        <f aca="false">+'Individual - 30 Year Projection'!G67</f>
        <v>0</v>
      </c>
      <c r="G11" s="156" t="n">
        <f aca="false">+'Individual - 30 Year Projection'!H67</f>
        <v>0</v>
      </c>
      <c r="H11" s="156" t="n">
        <f aca="false">+'Individual - 30 Year Projection'!I67</f>
        <v>0</v>
      </c>
      <c r="I11" s="156" t="n">
        <f aca="false">+'Individual - 30 Year Projection'!J67</f>
        <v>0</v>
      </c>
      <c r="J11" s="156" t="n">
        <f aca="false">+'Individual - 30 Year Projection'!K67</f>
        <v>0</v>
      </c>
      <c r="K11" s="156" t="n">
        <f aca="false">+'Individual - 30 Year Projection'!L67</f>
        <v>0</v>
      </c>
      <c r="L11" s="156" t="n">
        <f aca="false">+'Individual - 30 Year Projection'!M67</f>
        <v>0</v>
      </c>
      <c r="M11" s="156" t="n">
        <f aca="false">+'Individual - 30 Year Projection'!N67</f>
        <v>0</v>
      </c>
      <c r="N11" s="156" t="n">
        <f aca="false">+'Individual - 30 Year Projection'!O67</f>
        <v>0</v>
      </c>
      <c r="O11" s="156" t="n">
        <f aca="false">+'Individual - 30 Year Projection'!P67</f>
        <v>0</v>
      </c>
      <c r="P11" s="156" t="n">
        <f aca="false">+'Individual - 30 Year Projection'!Q67</f>
        <v>0</v>
      </c>
      <c r="Q11" s="156" t="n">
        <f aca="false">+'Individual - 30 Year Projection'!R67</f>
        <v>0</v>
      </c>
      <c r="R11" s="156" t="n">
        <f aca="false">+'Individual - 30 Year Projection'!S67</f>
        <v>0</v>
      </c>
      <c r="S11" s="156" t="n">
        <f aca="false">+'Individual - 30 Year Projection'!T67</f>
        <v>0</v>
      </c>
      <c r="T11" s="156" t="n">
        <f aca="false">+'Individual - 30 Year Projection'!U67</f>
        <v>0</v>
      </c>
      <c r="U11" s="156" t="n">
        <f aca="false">+'Individual - 30 Year Projection'!V67</f>
        <v>0</v>
      </c>
      <c r="V11" s="156" t="n">
        <f aca="false">+'Individual - 30 Year Projection'!W67</f>
        <v>0</v>
      </c>
      <c r="W11" s="156" t="n">
        <f aca="false">+'Individual - 30 Year Projection'!X67</f>
        <v>0</v>
      </c>
      <c r="X11" s="156" t="n">
        <f aca="false">+'Individual - 30 Year Projection'!Y67</f>
        <v>0</v>
      </c>
      <c r="Y11" s="156" t="n">
        <f aca="false">+'Individual - 30 Year Projection'!Z67</f>
        <v>0</v>
      </c>
      <c r="Z11" s="156" t="n">
        <f aca="false">+'Individual - 30 Year Projection'!AA67</f>
        <v>0</v>
      </c>
      <c r="AA11" s="156" t="n">
        <f aca="false">+'Individual - 30 Year Projection'!AB67</f>
        <v>0</v>
      </c>
      <c r="AB11" s="156" t="n">
        <f aca="false">+'Individual - 30 Year Projection'!AC67</f>
        <v>0</v>
      </c>
      <c r="AC11" s="156" t="n">
        <f aca="false">+'Individual - 30 Year Projection'!AD67</f>
        <v>0</v>
      </c>
      <c r="AD11" s="156" t="n">
        <f aca="false">+'Individual - 30 Year Projection'!AE67</f>
        <v>0</v>
      </c>
      <c r="AE11" s="156" t="n">
        <f aca="false">+'Individual - 30 Year Projection'!AF67</f>
        <v>0</v>
      </c>
      <c r="AF11" s="156" t="n">
        <f aca="false">+'Individual - 30 Year Projection'!AG67</f>
        <v>0</v>
      </c>
      <c r="AG11" s="3"/>
    </row>
    <row r="12" s="7" customFormat="true" ht="15.75" hidden="false" customHeight="false" outlineLevel="0" collapsed="false">
      <c r="A12" s="147"/>
      <c r="B12" s="260" t="s">
        <v>181</v>
      </c>
      <c r="C12" s="158" t="n">
        <f aca="false">+C10-C11</f>
        <v>0</v>
      </c>
      <c r="D12" s="158" t="n">
        <f aca="false">+D10-D11</f>
        <v>0</v>
      </c>
      <c r="E12" s="158" t="n">
        <f aca="false">+E10-E11</f>
        <v>0</v>
      </c>
      <c r="F12" s="158" t="n">
        <f aca="false">+F10-F11</f>
        <v>0</v>
      </c>
      <c r="G12" s="158" t="n">
        <f aca="false">+G10-G11</f>
        <v>0</v>
      </c>
      <c r="H12" s="158" t="n">
        <f aca="false">+H10-H11</f>
        <v>0</v>
      </c>
      <c r="I12" s="158" t="n">
        <f aca="false">+I10-I11</f>
        <v>0</v>
      </c>
      <c r="J12" s="158" t="n">
        <f aca="false">+J10-J11</f>
        <v>0</v>
      </c>
      <c r="K12" s="158" t="n">
        <f aca="false">+K10-K11</f>
        <v>0</v>
      </c>
      <c r="L12" s="158" t="n">
        <f aca="false">+L10-L11</f>
        <v>0</v>
      </c>
      <c r="M12" s="158" t="n">
        <f aca="false">+M10-M11</f>
        <v>0</v>
      </c>
      <c r="N12" s="158" t="n">
        <f aca="false">+N10-N11</f>
        <v>0</v>
      </c>
      <c r="O12" s="158" t="n">
        <f aca="false">+O10-O11</f>
        <v>0</v>
      </c>
      <c r="P12" s="158" t="n">
        <f aca="false">+P10-P11</f>
        <v>0</v>
      </c>
      <c r="Q12" s="158" t="n">
        <f aca="false">+Q10-Q11</f>
        <v>0</v>
      </c>
      <c r="R12" s="158" t="n">
        <f aca="false">+R10-R11</f>
        <v>0</v>
      </c>
      <c r="S12" s="158" t="n">
        <f aca="false">+S10-S11</f>
        <v>0</v>
      </c>
      <c r="T12" s="158" t="n">
        <f aca="false">+T10-T11</f>
        <v>0</v>
      </c>
      <c r="U12" s="158" t="n">
        <f aca="false">+U10-U11</f>
        <v>0</v>
      </c>
      <c r="V12" s="158" t="n">
        <f aca="false">+V10-V11</f>
        <v>0</v>
      </c>
      <c r="W12" s="158" t="n">
        <f aca="false">+W10-W11</f>
        <v>0</v>
      </c>
      <c r="X12" s="158" t="n">
        <f aca="false">+X10-X11</f>
        <v>0</v>
      </c>
      <c r="Y12" s="158" t="n">
        <f aca="false">+Y10-Y11</f>
        <v>0</v>
      </c>
      <c r="Z12" s="158" t="n">
        <f aca="false">+Z10-Z11</f>
        <v>0</v>
      </c>
      <c r="AA12" s="158" t="n">
        <f aca="false">+AA10-AA11</f>
        <v>0</v>
      </c>
      <c r="AB12" s="158" t="n">
        <f aca="false">+AB10-AB11</f>
        <v>0</v>
      </c>
      <c r="AC12" s="158" t="n">
        <f aca="false">+AC10-AC11</f>
        <v>0</v>
      </c>
      <c r="AD12" s="158" t="n">
        <f aca="false">+AD10-AD11</f>
        <v>0</v>
      </c>
      <c r="AE12" s="158" t="n">
        <f aca="false">+AE10-AE11</f>
        <v>0</v>
      </c>
      <c r="AF12" s="158" t="n">
        <f aca="false">+AF10-AF11</f>
        <v>0</v>
      </c>
      <c r="AG12" s="147"/>
    </row>
    <row r="13" s="1" customFormat="true" ht="15.75" hidden="false" customHeight="false" outlineLevel="0" collapsed="false">
      <c r="A13" s="3"/>
      <c r="B13" s="262"/>
      <c r="C13" s="156"/>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3"/>
    </row>
    <row r="14" s="1" customFormat="true" ht="15" hidden="false" customHeight="false" outlineLevel="0" collapsed="false">
      <c r="A14" s="3"/>
      <c r="B14" s="260" t="s">
        <v>182</v>
      </c>
      <c r="C14" s="156" t="n">
        <f aca="false">'Individual - 30 Year Projection'!D71</f>
        <v>1709</v>
      </c>
      <c r="D14" s="156" t="n">
        <f aca="false">'Individual - 30 Year Projection'!E71</f>
        <v>1709</v>
      </c>
      <c r="E14" s="156" t="n">
        <f aca="false">'Individual - 30 Year Projection'!F71</f>
        <v>1709</v>
      </c>
      <c r="F14" s="156" t="n">
        <f aca="false">'Individual - 30 Year Projection'!G71</f>
        <v>1709</v>
      </c>
      <c r="G14" s="156" t="n">
        <f aca="false">'Individual - 30 Year Projection'!H71</f>
        <v>1709</v>
      </c>
      <c r="H14" s="156" t="n">
        <f aca="false">'Individual - 30 Year Projection'!I71</f>
        <v>1709</v>
      </c>
      <c r="I14" s="156" t="n">
        <f aca="false">'Individual - 30 Year Projection'!J71</f>
        <v>1709</v>
      </c>
      <c r="J14" s="156" t="n">
        <f aca="false">'Individual - 30 Year Projection'!K71</f>
        <v>1709</v>
      </c>
      <c r="K14" s="156" t="n">
        <f aca="false">'Individual - 30 Year Projection'!L71</f>
        <v>1709</v>
      </c>
      <c r="L14" s="156" t="n">
        <f aca="false">'Individual - 30 Year Projection'!M71</f>
        <v>1709</v>
      </c>
      <c r="M14" s="156" t="n">
        <f aca="false">'Individual - 30 Year Projection'!N71</f>
        <v>1709</v>
      </c>
      <c r="N14" s="156" t="n">
        <f aca="false">'Individual - 30 Year Projection'!O71</f>
        <v>1709</v>
      </c>
      <c r="O14" s="156" t="n">
        <f aca="false">'Individual - 30 Year Projection'!P71</f>
        <v>1709</v>
      </c>
      <c r="P14" s="156" t="n">
        <f aca="false">'Individual - 30 Year Projection'!Q71</f>
        <v>1709</v>
      </c>
      <c r="Q14" s="156" t="n">
        <f aca="false">'Individual - 30 Year Projection'!R71</f>
        <v>1709</v>
      </c>
      <c r="R14" s="156" t="n">
        <f aca="false">'Individual - 30 Year Projection'!S71</f>
        <v>1709</v>
      </c>
      <c r="S14" s="156" t="n">
        <f aca="false">'Individual - 30 Year Projection'!T71</f>
        <v>1709</v>
      </c>
      <c r="T14" s="156" t="n">
        <f aca="false">'Individual - 30 Year Projection'!U71</f>
        <v>1709</v>
      </c>
      <c r="U14" s="156" t="n">
        <f aca="false">'Individual - 30 Year Projection'!V71</f>
        <v>1709</v>
      </c>
      <c r="V14" s="156" t="n">
        <f aca="false">'Individual - 30 Year Projection'!W71</f>
        <v>1709</v>
      </c>
      <c r="W14" s="156" t="n">
        <f aca="false">'Individual - 30 Year Projection'!X71</f>
        <v>1709</v>
      </c>
      <c r="X14" s="156" t="n">
        <f aca="false">'Individual - 30 Year Projection'!Y71</f>
        <v>1709</v>
      </c>
      <c r="Y14" s="156" t="n">
        <f aca="false">'Individual - 30 Year Projection'!Z71</f>
        <v>1709</v>
      </c>
      <c r="Z14" s="156" t="n">
        <f aca="false">'Individual - 30 Year Projection'!AA71</f>
        <v>1709</v>
      </c>
      <c r="AA14" s="156" t="n">
        <f aca="false">'Individual - 30 Year Projection'!AB71</f>
        <v>1709</v>
      </c>
      <c r="AB14" s="156" t="n">
        <f aca="false">'Individual - 30 Year Projection'!AC71</f>
        <v>1709</v>
      </c>
      <c r="AC14" s="156" t="n">
        <f aca="false">'Individual - 30 Year Projection'!AD71</f>
        <v>1709</v>
      </c>
      <c r="AD14" s="156" t="n">
        <f aca="false">'Individual - 30 Year Projection'!AE71</f>
        <v>1709</v>
      </c>
      <c r="AE14" s="156" t="n">
        <f aca="false">'Individual - 30 Year Projection'!AF71</f>
        <v>1709</v>
      </c>
      <c r="AF14" s="156" t="n">
        <f aca="false">'Individual - 30 Year Projection'!AG71</f>
        <v>1709</v>
      </c>
      <c r="AG14" s="3"/>
    </row>
    <row r="15" s="1" customFormat="true" ht="15" hidden="false" customHeight="false" outlineLevel="0" collapsed="false">
      <c r="A15" s="3"/>
      <c r="B15" s="260" t="s">
        <v>183</v>
      </c>
      <c r="C15" s="156" t="n">
        <f aca="false">'Individual - 30 Year Projection'!D71*12</f>
        <v>20508</v>
      </c>
      <c r="D15" s="156" t="n">
        <f aca="false">'Individual - 30 Year Projection'!E71*12</f>
        <v>20508</v>
      </c>
      <c r="E15" s="156" t="n">
        <f aca="false">'Individual - 30 Year Projection'!F71*12</f>
        <v>20508</v>
      </c>
      <c r="F15" s="156" t="n">
        <f aca="false">'Individual - 30 Year Projection'!G71*12</f>
        <v>20508</v>
      </c>
      <c r="G15" s="156" t="n">
        <f aca="false">'Individual - 30 Year Projection'!H71*12</f>
        <v>20508</v>
      </c>
      <c r="H15" s="156" t="n">
        <f aca="false">'Individual - 30 Year Projection'!I71*12</f>
        <v>20508</v>
      </c>
      <c r="I15" s="156" t="n">
        <f aca="false">'Individual - 30 Year Projection'!J71*12</f>
        <v>20508</v>
      </c>
      <c r="J15" s="156" t="n">
        <f aca="false">'Individual - 30 Year Projection'!K71*12</f>
        <v>20508</v>
      </c>
      <c r="K15" s="156" t="n">
        <f aca="false">'Individual - 30 Year Projection'!L71*12</f>
        <v>20508</v>
      </c>
      <c r="L15" s="156" t="n">
        <f aca="false">'Individual - 30 Year Projection'!M71*12</f>
        <v>20508</v>
      </c>
      <c r="M15" s="156" t="n">
        <f aca="false">'Individual - 30 Year Projection'!N71*12</f>
        <v>20508</v>
      </c>
      <c r="N15" s="156" t="n">
        <f aca="false">'Individual - 30 Year Projection'!O71*12</f>
        <v>20508</v>
      </c>
      <c r="O15" s="156" t="n">
        <f aca="false">'Individual - 30 Year Projection'!P71*12</f>
        <v>20508</v>
      </c>
      <c r="P15" s="156" t="n">
        <f aca="false">'Individual - 30 Year Projection'!Q71*12</f>
        <v>20508</v>
      </c>
      <c r="Q15" s="156" t="n">
        <f aca="false">'Individual - 30 Year Projection'!R71*12</f>
        <v>20508</v>
      </c>
      <c r="R15" s="156" t="n">
        <f aca="false">'Individual - 30 Year Projection'!S71*12</f>
        <v>20508</v>
      </c>
      <c r="S15" s="156" t="n">
        <f aca="false">'Individual - 30 Year Projection'!T71*12</f>
        <v>20508</v>
      </c>
      <c r="T15" s="156" t="n">
        <f aca="false">'Individual - 30 Year Projection'!U71*12</f>
        <v>20508</v>
      </c>
      <c r="U15" s="156" t="n">
        <f aca="false">'Individual - 30 Year Projection'!V71*12</f>
        <v>20508</v>
      </c>
      <c r="V15" s="156" t="n">
        <f aca="false">'Individual - 30 Year Projection'!W71*12</f>
        <v>20508</v>
      </c>
      <c r="W15" s="156" t="n">
        <f aca="false">'Individual - 30 Year Projection'!X71*12</f>
        <v>20508</v>
      </c>
      <c r="X15" s="156" t="n">
        <f aca="false">'Individual - 30 Year Projection'!Y71*12</f>
        <v>20508</v>
      </c>
      <c r="Y15" s="156" t="n">
        <f aca="false">'Individual - 30 Year Projection'!Z71*12</f>
        <v>20508</v>
      </c>
      <c r="Z15" s="156" t="n">
        <f aca="false">'Individual - 30 Year Projection'!AA71*12</f>
        <v>20508</v>
      </c>
      <c r="AA15" s="156" t="n">
        <f aca="false">'Individual - 30 Year Projection'!AB71*12</f>
        <v>20508</v>
      </c>
      <c r="AB15" s="156" t="n">
        <f aca="false">'Individual - 30 Year Projection'!AC71*12</f>
        <v>20508</v>
      </c>
      <c r="AC15" s="156" t="n">
        <f aca="false">'Individual - 30 Year Projection'!AD71*12</f>
        <v>20508</v>
      </c>
      <c r="AD15" s="156" t="n">
        <f aca="false">'Individual - 30 Year Projection'!AE71*12</f>
        <v>20508</v>
      </c>
      <c r="AE15" s="156" t="n">
        <f aca="false">'Individual - 30 Year Projection'!AF71*12</f>
        <v>20508</v>
      </c>
      <c r="AF15" s="156" t="n">
        <f aca="false">'Individual - 30 Year Projection'!AG71*12</f>
        <v>20508</v>
      </c>
      <c r="AG15" s="3"/>
      <c r="AH15" s="161"/>
    </row>
    <row r="16" s="1" customFormat="true" ht="15" hidden="false" customHeight="false" outlineLevel="0" collapsed="false">
      <c r="A16" s="3"/>
      <c r="B16" s="260"/>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3"/>
    </row>
    <row r="17" s="1" customFormat="true" ht="15" hidden="false" customHeight="false" outlineLevel="0" collapsed="false">
      <c r="A17" s="3"/>
      <c r="B17" s="263" t="s">
        <v>184</v>
      </c>
      <c r="C17" s="156"/>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3"/>
    </row>
    <row r="18" s="1" customFormat="true" ht="15" hidden="false" customHeight="false" outlineLevel="0" collapsed="false">
      <c r="A18" s="3"/>
      <c r="B18" s="262"/>
      <c r="C18" s="156"/>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3"/>
    </row>
    <row r="19" s="1" customFormat="true" ht="15" hidden="false" customHeight="false" outlineLevel="0" collapsed="false">
      <c r="A19" s="3"/>
      <c r="B19" s="262" t="s">
        <v>185</v>
      </c>
      <c r="C19" s="156" t="n">
        <f aca="false">+'Individual - 30 Year Projection'!D80</f>
        <v>0</v>
      </c>
      <c r="D19" s="156" t="n">
        <f aca="false">+'Individual - 30 Year Projection'!E80</f>
        <v>0</v>
      </c>
      <c r="E19" s="156" t="n">
        <f aca="false">+'Individual - 30 Year Projection'!F80</f>
        <v>0</v>
      </c>
      <c r="F19" s="156" t="n">
        <f aca="false">+'Individual - 30 Year Projection'!G80</f>
        <v>0</v>
      </c>
      <c r="G19" s="156" t="n">
        <f aca="false">+'Individual - 30 Year Projection'!H80</f>
        <v>0</v>
      </c>
      <c r="H19" s="156" t="n">
        <f aca="false">+'Individual - 30 Year Projection'!I80</f>
        <v>0</v>
      </c>
      <c r="I19" s="156" t="n">
        <f aca="false">+'Individual - 30 Year Projection'!J80</f>
        <v>0</v>
      </c>
      <c r="J19" s="156" t="n">
        <f aca="false">+'Individual - 30 Year Projection'!K80</f>
        <v>0</v>
      </c>
      <c r="K19" s="156" t="n">
        <f aca="false">+'Individual - 30 Year Projection'!L80</f>
        <v>0</v>
      </c>
      <c r="L19" s="156" t="n">
        <f aca="false">+'Individual - 30 Year Projection'!M80</f>
        <v>0</v>
      </c>
      <c r="M19" s="156" t="n">
        <f aca="false">+'Individual - 30 Year Projection'!N80</f>
        <v>0</v>
      </c>
      <c r="N19" s="156" t="n">
        <f aca="false">+'Individual - 30 Year Projection'!O80</f>
        <v>0</v>
      </c>
      <c r="O19" s="156" t="n">
        <f aca="false">+'Individual - 30 Year Projection'!P80</f>
        <v>0</v>
      </c>
      <c r="P19" s="156" t="n">
        <f aca="false">+'Individual - 30 Year Projection'!Q80</f>
        <v>0</v>
      </c>
      <c r="Q19" s="156" t="n">
        <f aca="false">+'Individual - 30 Year Projection'!R80</f>
        <v>0</v>
      </c>
      <c r="R19" s="156" t="n">
        <f aca="false">+'Individual - 30 Year Projection'!S80</f>
        <v>0</v>
      </c>
      <c r="S19" s="156" t="n">
        <f aca="false">+'Individual - 30 Year Projection'!T80</f>
        <v>0</v>
      </c>
      <c r="T19" s="156" t="n">
        <f aca="false">+'Individual - 30 Year Projection'!U80</f>
        <v>0</v>
      </c>
      <c r="U19" s="156" t="n">
        <f aca="false">+'Individual - 30 Year Projection'!V80</f>
        <v>0</v>
      </c>
      <c r="V19" s="156" t="n">
        <f aca="false">+'Individual - 30 Year Projection'!W80</f>
        <v>0</v>
      </c>
      <c r="W19" s="156" t="n">
        <f aca="false">+'Individual - 30 Year Projection'!X80</f>
        <v>0</v>
      </c>
      <c r="X19" s="156" t="n">
        <f aca="false">+'Individual - 30 Year Projection'!Y80</f>
        <v>0</v>
      </c>
      <c r="Y19" s="156" t="n">
        <f aca="false">+'Individual - 30 Year Projection'!Z80</f>
        <v>0</v>
      </c>
      <c r="Z19" s="156" t="n">
        <f aca="false">+'Individual - 30 Year Projection'!AA80</f>
        <v>0</v>
      </c>
      <c r="AA19" s="156" t="n">
        <f aca="false">+'Individual - 30 Year Projection'!AB80</f>
        <v>0</v>
      </c>
      <c r="AB19" s="156" t="n">
        <f aca="false">+'Individual - 30 Year Projection'!AC80</f>
        <v>0</v>
      </c>
      <c r="AC19" s="156" t="n">
        <f aca="false">+'Individual - 30 Year Projection'!AD80</f>
        <v>0</v>
      </c>
      <c r="AD19" s="156" t="n">
        <f aca="false">+'Individual - 30 Year Projection'!AE80</f>
        <v>0</v>
      </c>
      <c r="AE19" s="156" t="n">
        <f aca="false">+'Individual - 30 Year Projection'!AF80</f>
        <v>0</v>
      </c>
      <c r="AF19" s="156" t="n">
        <f aca="false">+'Individual - 30 Year Projection'!AG80</f>
        <v>0</v>
      </c>
      <c r="AG19" s="3"/>
    </row>
    <row r="20" s="1" customFormat="true" ht="15" hidden="false" customHeight="false" outlineLevel="0" collapsed="false">
      <c r="A20" s="3"/>
      <c r="B20" s="262" t="s">
        <v>186</v>
      </c>
      <c r="C20" s="156" t="n">
        <f aca="false">+'Individual - 30 Year Projection'!D87</f>
        <v>0</v>
      </c>
      <c r="D20" s="156" t="n">
        <f aca="false">+'Individual - 30 Year Projection'!E87</f>
        <v>0</v>
      </c>
      <c r="E20" s="156" t="n">
        <f aca="false">+'Individual - 30 Year Projection'!F87</f>
        <v>0</v>
      </c>
      <c r="F20" s="156" t="n">
        <f aca="false">+'Individual - 30 Year Projection'!G87</f>
        <v>0</v>
      </c>
      <c r="G20" s="156" t="n">
        <f aca="false">+'Individual - 30 Year Projection'!H87</f>
        <v>0</v>
      </c>
      <c r="H20" s="156" t="n">
        <f aca="false">+'Individual - 30 Year Projection'!I87</f>
        <v>0</v>
      </c>
      <c r="I20" s="156" t="n">
        <f aca="false">+'Individual - 30 Year Projection'!J87</f>
        <v>0</v>
      </c>
      <c r="J20" s="156" t="n">
        <f aca="false">+'Individual - 30 Year Projection'!K87</f>
        <v>0</v>
      </c>
      <c r="K20" s="156" t="n">
        <f aca="false">+'Individual - 30 Year Projection'!L87</f>
        <v>0</v>
      </c>
      <c r="L20" s="156" t="n">
        <f aca="false">+'Individual - 30 Year Projection'!M87</f>
        <v>0</v>
      </c>
      <c r="M20" s="156" t="n">
        <f aca="false">+'Individual - 30 Year Projection'!N87</f>
        <v>0</v>
      </c>
      <c r="N20" s="156" t="n">
        <f aca="false">+'Individual - 30 Year Projection'!O87</f>
        <v>0</v>
      </c>
      <c r="O20" s="156" t="n">
        <f aca="false">+'Individual - 30 Year Projection'!P87</f>
        <v>0</v>
      </c>
      <c r="P20" s="156" t="n">
        <f aca="false">+'Individual - 30 Year Projection'!Q87</f>
        <v>0</v>
      </c>
      <c r="Q20" s="156" t="n">
        <f aca="false">+'Individual - 30 Year Projection'!R87</f>
        <v>0</v>
      </c>
      <c r="R20" s="156" t="n">
        <f aca="false">+'Individual - 30 Year Projection'!S87</f>
        <v>0</v>
      </c>
      <c r="S20" s="156" t="n">
        <f aca="false">+'Individual - 30 Year Projection'!T87</f>
        <v>0</v>
      </c>
      <c r="T20" s="156" t="n">
        <f aca="false">+'Individual - 30 Year Projection'!U87</f>
        <v>0</v>
      </c>
      <c r="U20" s="156" t="n">
        <f aca="false">+'Individual - 30 Year Projection'!V87</f>
        <v>0</v>
      </c>
      <c r="V20" s="156" t="n">
        <f aca="false">+'Individual - 30 Year Projection'!W87</f>
        <v>0</v>
      </c>
      <c r="W20" s="156" t="n">
        <f aca="false">+'Individual - 30 Year Projection'!X87</f>
        <v>0</v>
      </c>
      <c r="X20" s="156" t="n">
        <f aca="false">+'Individual - 30 Year Projection'!Y87</f>
        <v>0</v>
      </c>
      <c r="Y20" s="156" t="n">
        <f aca="false">+'Individual - 30 Year Projection'!Z87</f>
        <v>0</v>
      </c>
      <c r="Z20" s="156" t="n">
        <f aca="false">+'Individual - 30 Year Projection'!AA87</f>
        <v>0</v>
      </c>
      <c r="AA20" s="156" t="n">
        <f aca="false">+'Individual - 30 Year Projection'!AB87</f>
        <v>0</v>
      </c>
      <c r="AB20" s="156" t="n">
        <f aca="false">+'Individual - 30 Year Projection'!AC87</f>
        <v>0</v>
      </c>
      <c r="AC20" s="156" t="n">
        <f aca="false">+'Individual - 30 Year Projection'!AD87</f>
        <v>0</v>
      </c>
      <c r="AD20" s="156" t="n">
        <f aca="false">+'Individual - 30 Year Projection'!AE87</f>
        <v>0</v>
      </c>
      <c r="AE20" s="156" t="n">
        <f aca="false">+'Individual - 30 Year Projection'!AF87</f>
        <v>0</v>
      </c>
      <c r="AF20" s="156" t="n">
        <f aca="false">+'Individual - 30 Year Projection'!AG87</f>
        <v>0</v>
      </c>
      <c r="AG20" s="3"/>
    </row>
    <row r="21" s="1" customFormat="true" ht="15" hidden="false" customHeight="false" outlineLevel="0" collapsed="false">
      <c r="A21" s="3"/>
      <c r="B21" s="262" t="s">
        <v>187</v>
      </c>
      <c r="C21" s="156" t="n">
        <f aca="false">+'Individual - 30 Year Projection'!D93</f>
        <v>0</v>
      </c>
      <c r="D21" s="156" t="n">
        <f aca="false">+'Individual - 30 Year Projection'!E93</f>
        <v>0</v>
      </c>
      <c r="E21" s="156" t="n">
        <f aca="false">+'Individual - 30 Year Projection'!F93</f>
        <v>0</v>
      </c>
      <c r="F21" s="156" t="n">
        <f aca="false">+'Individual - 30 Year Projection'!G93</f>
        <v>0</v>
      </c>
      <c r="G21" s="156" t="n">
        <f aca="false">+'Individual - 30 Year Projection'!H93</f>
        <v>0</v>
      </c>
      <c r="H21" s="156" t="n">
        <f aca="false">+'Individual - 30 Year Projection'!I93</f>
        <v>0</v>
      </c>
      <c r="I21" s="156" t="n">
        <f aca="false">+'Individual - 30 Year Projection'!J93</f>
        <v>0</v>
      </c>
      <c r="J21" s="156" t="n">
        <f aca="false">+'Individual - 30 Year Projection'!K93</f>
        <v>0</v>
      </c>
      <c r="K21" s="156" t="n">
        <f aca="false">+'Individual - 30 Year Projection'!L93</f>
        <v>0</v>
      </c>
      <c r="L21" s="156" t="n">
        <f aca="false">+'Individual - 30 Year Projection'!M93</f>
        <v>0</v>
      </c>
      <c r="M21" s="156" t="n">
        <f aca="false">+'Individual - 30 Year Projection'!N93</f>
        <v>0</v>
      </c>
      <c r="N21" s="156" t="n">
        <f aca="false">+'Individual - 30 Year Projection'!O93</f>
        <v>0</v>
      </c>
      <c r="O21" s="156" t="n">
        <f aca="false">+'Individual - 30 Year Projection'!P93</f>
        <v>0</v>
      </c>
      <c r="P21" s="156" t="n">
        <f aca="false">+'Individual - 30 Year Projection'!Q93</f>
        <v>0</v>
      </c>
      <c r="Q21" s="156" t="n">
        <f aca="false">+'Individual - 30 Year Projection'!R93</f>
        <v>0</v>
      </c>
      <c r="R21" s="156" t="n">
        <f aca="false">+'Individual - 30 Year Projection'!S93</f>
        <v>0</v>
      </c>
      <c r="S21" s="156" t="n">
        <f aca="false">+'Individual - 30 Year Projection'!T93</f>
        <v>0</v>
      </c>
      <c r="T21" s="156" t="n">
        <f aca="false">+'Individual - 30 Year Projection'!U93</f>
        <v>0</v>
      </c>
      <c r="U21" s="156" t="n">
        <f aca="false">+'Individual - 30 Year Projection'!V93</f>
        <v>0</v>
      </c>
      <c r="V21" s="156" t="n">
        <f aca="false">+'Individual - 30 Year Projection'!W93</f>
        <v>0</v>
      </c>
      <c r="W21" s="156" t="n">
        <f aca="false">+'Individual - 30 Year Projection'!X93</f>
        <v>0</v>
      </c>
      <c r="X21" s="156" t="n">
        <f aca="false">+'Individual - 30 Year Projection'!Y93</f>
        <v>0</v>
      </c>
      <c r="Y21" s="156" t="n">
        <f aca="false">+'Individual - 30 Year Projection'!Z93</f>
        <v>0</v>
      </c>
      <c r="Z21" s="156" t="n">
        <f aca="false">+'Individual - 30 Year Projection'!AA93</f>
        <v>0</v>
      </c>
      <c r="AA21" s="156" t="n">
        <f aca="false">+'Individual - 30 Year Projection'!AB93</f>
        <v>0</v>
      </c>
      <c r="AB21" s="156" t="n">
        <f aca="false">+'Individual - 30 Year Projection'!AC93</f>
        <v>0</v>
      </c>
      <c r="AC21" s="156" t="n">
        <f aca="false">+'Individual - 30 Year Projection'!AD93</f>
        <v>0</v>
      </c>
      <c r="AD21" s="156" t="n">
        <f aca="false">+'Individual - 30 Year Projection'!AE93</f>
        <v>0</v>
      </c>
      <c r="AE21" s="156" t="n">
        <f aca="false">+'Individual - 30 Year Projection'!AF93</f>
        <v>0</v>
      </c>
      <c r="AF21" s="156" t="n">
        <f aca="false">+'Individual - 30 Year Projection'!AG93</f>
        <v>0</v>
      </c>
      <c r="AG21" s="3"/>
    </row>
    <row r="22" s="7" customFormat="true" ht="15.75" hidden="false" customHeight="false" outlineLevel="0" collapsed="false">
      <c r="A22" s="147"/>
      <c r="B22" s="260" t="s">
        <v>188</v>
      </c>
      <c r="C22" s="158" t="n">
        <f aca="false">SUM(C19:C21)</f>
        <v>0</v>
      </c>
      <c r="D22" s="158" t="n">
        <f aca="false">SUM(D19:D21)</f>
        <v>0</v>
      </c>
      <c r="E22" s="158" t="n">
        <f aca="false">SUM(E19:E21)</f>
        <v>0</v>
      </c>
      <c r="F22" s="158" t="n">
        <f aca="false">SUM(F19:F21)</f>
        <v>0</v>
      </c>
      <c r="G22" s="158" t="n">
        <f aca="false">SUM(G19:G21)</f>
        <v>0</v>
      </c>
      <c r="H22" s="158" t="n">
        <f aca="false">SUM(H19:H21)</f>
        <v>0</v>
      </c>
      <c r="I22" s="158" t="n">
        <f aca="false">SUM(I19:I21)</f>
        <v>0</v>
      </c>
      <c r="J22" s="158" t="n">
        <f aca="false">SUM(J19:J21)</f>
        <v>0</v>
      </c>
      <c r="K22" s="158" t="n">
        <f aca="false">SUM(K19:K21)</f>
        <v>0</v>
      </c>
      <c r="L22" s="158" t="n">
        <f aca="false">SUM(L19:L21)</f>
        <v>0</v>
      </c>
      <c r="M22" s="158" t="n">
        <f aca="false">SUM(M19:M21)</f>
        <v>0</v>
      </c>
      <c r="N22" s="158" t="n">
        <f aca="false">SUM(N19:N21)</f>
        <v>0</v>
      </c>
      <c r="O22" s="158" t="n">
        <f aca="false">SUM(O19:O21)</f>
        <v>0</v>
      </c>
      <c r="P22" s="158" t="n">
        <f aca="false">SUM(P19:P21)</f>
        <v>0</v>
      </c>
      <c r="Q22" s="158" t="n">
        <f aca="false">SUM(Q19:Q21)</f>
        <v>0</v>
      </c>
      <c r="R22" s="158" t="n">
        <f aca="false">SUM(R19:R21)</f>
        <v>0</v>
      </c>
      <c r="S22" s="158" t="n">
        <f aca="false">SUM(S19:S21)</f>
        <v>0</v>
      </c>
      <c r="T22" s="158" t="n">
        <f aca="false">SUM(T19:T21)</f>
        <v>0</v>
      </c>
      <c r="U22" s="158" t="n">
        <f aca="false">SUM(U19:U21)</f>
        <v>0</v>
      </c>
      <c r="V22" s="158" t="n">
        <f aca="false">SUM(V19:V21)</f>
        <v>0</v>
      </c>
      <c r="W22" s="158" t="n">
        <f aca="false">SUM(W19:W21)</f>
        <v>0</v>
      </c>
      <c r="X22" s="158" t="n">
        <f aca="false">SUM(X19:X21)</f>
        <v>0</v>
      </c>
      <c r="Y22" s="158" t="n">
        <f aca="false">SUM(Y19:Y21)</f>
        <v>0</v>
      </c>
      <c r="Z22" s="158" t="n">
        <f aca="false">SUM(Z19:Z21)</f>
        <v>0</v>
      </c>
      <c r="AA22" s="158" t="n">
        <f aca="false">SUM(AA19:AA21)</f>
        <v>0</v>
      </c>
      <c r="AB22" s="158" t="n">
        <f aca="false">SUM(AB19:AB21)</f>
        <v>0</v>
      </c>
      <c r="AC22" s="158" t="n">
        <f aca="false">SUM(AC19:AC21)</f>
        <v>0</v>
      </c>
      <c r="AD22" s="158" t="n">
        <f aca="false">SUM(AD19:AD21)</f>
        <v>0</v>
      </c>
      <c r="AE22" s="158" t="n">
        <f aca="false">SUM(AE19:AE21)</f>
        <v>0</v>
      </c>
      <c r="AF22" s="158" t="n">
        <f aca="false">SUM(AF19:AF21)</f>
        <v>0</v>
      </c>
      <c r="AG22" s="147"/>
    </row>
    <row r="23" s="1" customFormat="true" ht="15" hidden="false" customHeight="false" outlineLevel="0" collapsed="false">
      <c r="A23" s="3"/>
      <c r="B23" s="3"/>
      <c r="C23" s="160"/>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1" customFormat="true" ht="14.25" hidden="false" customHeight="false" outlineLevel="0" collapsed="false">
      <c r="C24" s="161"/>
    </row>
    <row r="25" s="1" customFormat="true" ht="14.25" hidden="false" customHeight="false" outlineLevel="0" collapsed="false">
      <c r="C25" s="161"/>
    </row>
    <row r="26" s="1" customFormat="true" ht="14.25" hidden="false" customHeight="false" outlineLevel="0" collapsed="false">
      <c r="C26" s="161"/>
    </row>
    <row r="27" s="1" customFormat="true" ht="14.25" hidden="false" customHeight="false" outlineLevel="0" collapsed="false">
      <c r="C27" s="161"/>
    </row>
    <row r="28" s="1" customFormat="true" ht="14.25" hidden="false" customHeight="false" outlineLevel="0" collapsed="false">
      <c r="C28" s="161"/>
    </row>
    <row r="29" s="1" customFormat="true" ht="14.25" hidden="false" customHeight="false" outlineLevel="0" collapsed="false">
      <c r="C29" s="161"/>
    </row>
    <row r="30" s="1" customFormat="true" ht="14.25" hidden="false" customHeight="false" outlineLevel="0" collapsed="false">
      <c r="C30" s="161"/>
    </row>
    <row r="31" s="1" customFormat="true" ht="14.25" hidden="false" customHeight="false" outlineLevel="0" collapsed="false">
      <c r="C31" s="161"/>
    </row>
    <row r="32" s="1" customFormat="true" ht="14.25" hidden="false" customHeight="false" outlineLevel="0" collapsed="false">
      <c r="C32" s="161"/>
    </row>
    <row r="33" s="1" customFormat="true" ht="14.25" hidden="false" customHeight="false" outlineLevel="0" collapsed="false">
      <c r="C33" s="161"/>
    </row>
    <row r="34" s="1" customFormat="true" ht="14.25" hidden="false" customHeight="false" outlineLevel="0" collapsed="false">
      <c r="C34" s="161"/>
    </row>
    <row r="35" s="1" customFormat="true" ht="14.25" hidden="false" customHeight="false" outlineLevel="0" collapsed="false">
      <c r="C35" s="161"/>
    </row>
    <row r="36" s="1" customFormat="true" ht="14.25" hidden="false" customHeight="false" outlineLevel="0" collapsed="false">
      <c r="C36" s="161"/>
    </row>
    <row r="37" s="1" customFormat="true" ht="14.25" hidden="false" customHeight="false" outlineLevel="0" collapsed="false">
      <c r="C37" s="161"/>
    </row>
    <row r="38" s="1" customFormat="true" ht="14.25" hidden="false" customHeight="false" outlineLevel="0" collapsed="false">
      <c r="C38" s="161"/>
    </row>
    <row r="39" s="1" customFormat="true" ht="14.25" hidden="false" customHeight="false" outlineLevel="0" collapsed="false">
      <c r="C39" s="161"/>
    </row>
    <row r="40" s="1" customFormat="true" ht="14.25" hidden="false" customHeight="false" outlineLevel="0" collapsed="false">
      <c r="C40" s="161"/>
    </row>
    <row r="41" s="1" customFormat="true" ht="14.25" hidden="false" customHeight="false" outlineLevel="0" collapsed="false">
      <c r="C41" s="161"/>
    </row>
    <row r="42" s="1" customFormat="true" ht="14.25" hidden="false" customHeight="false" outlineLevel="0" collapsed="false">
      <c r="C42" s="161"/>
    </row>
    <row r="43" s="1" customFormat="true" ht="14.25" hidden="false" customHeight="false" outlineLevel="0" collapsed="false">
      <c r="C43" s="161"/>
    </row>
    <row r="44" s="1" customFormat="true" ht="14.25" hidden="false" customHeight="false" outlineLevel="0" collapsed="false">
      <c r="C44" s="161"/>
    </row>
    <row r="45" s="1" customFormat="true" ht="14.25" hidden="false" customHeight="false" outlineLevel="0" collapsed="false">
      <c r="C45" s="161"/>
    </row>
    <row r="46" s="1" customFormat="true" ht="14.25" hidden="false" customHeight="false" outlineLevel="0" collapsed="false">
      <c r="C46" s="161"/>
    </row>
    <row r="47" s="1" customFormat="true" ht="14.25" hidden="false" customHeight="false" outlineLevel="0" collapsed="false">
      <c r="C47" s="161"/>
    </row>
    <row r="48" s="1" customFormat="true" ht="14.25" hidden="false" customHeight="false" outlineLevel="0" collapsed="false">
      <c r="C48" s="161"/>
    </row>
    <row r="49" s="1" customFormat="true" ht="14.25" hidden="false" customHeight="false" outlineLevel="0" collapsed="false">
      <c r="C49" s="161"/>
    </row>
    <row r="50" s="1" customFormat="true" ht="14.25" hidden="false" customHeight="false" outlineLevel="0" collapsed="false">
      <c r="C50" s="161"/>
    </row>
    <row r="51" s="1" customFormat="true" ht="14.25" hidden="false" customHeight="false" outlineLevel="0" collapsed="false">
      <c r="C51" s="161"/>
    </row>
    <row r="52" s="1" customFormat="true" ht="14.25" hidden="false" customHeight="false" outlineLevel="0" collapsed="false">
      <c r="C52" s="161"/>
    </row>
    <row r="53" s="1" customFormat="true" ht="14.25" hidden="false" customHeight="false" outlineLevel="0" collapsed="false">
      <c r="C53" s="161"/>
    </row>
    <row r="54" s="1" customFormat="true" ht="14.25" hidden="false" customHeight="false" outlineLevel="0" collapsed="false">
      <c r="C54" s="161"/>
    </row>
    <row r="55" s="1" customFormat="true" ht="14.25" hidden="false" customHeight="false" outlineLevel="0" collapsed="false">
      <c r="C55" s="161"/>
    </row>
    <row r="56" s="1" customFormat="true" ht="14.25" hidden="false" customHeight="false" outlineLevel="0" collapsed="false">
      <c r="C56" s="161"/>
    </row>
    <row r="57" s="1" customFormat="true" ht="14.25" hidden="false" customHeight="false" outlineLevel="0" collapsed="false">
      <c r="C57" s="161"/>
    </row>
    <row r="58" s="1" customFormat="true" ht="14.25" hidden="false" customHeight="false" outlineLevel="0" collapsed="false">
      <c r="C58" s="161"/>
    </row>
    <row r="59" s="1" customFormat="true" ht="14.25" hidden="false" customHeight="false" outlineLevel="0" collapsed="false">
      <c r="C59" s="161"/>
    </row>
    <row r="60" s="1" customFormat="true" ht="14.25" hidden="false" customHeight="false" outlineLevel="0" collapsed="false">
      <c r="C60" s="161"/>
    </row>
    <row r="61" s="1" customFormat="true" ht="14.25" hidden="false" customHeight="false" outlineLevel="0" collapsed="false">
      <c r="C61" s="161"/>
    </row>
    <row r="62" s="1" customFormat="true" ht="14.25" hidden="false" customHeight="false" outlineLevel="0" collapsed="false">
      <c r="C62" s="161"/>
    </row>
    <row r="63" s="1" customFormat="true" ht="14.25" hidden="false" customHeight="false" outlineLevel="0" collapsed="false">
      <c r="C63" s="161"/>
    </row>
    <row r="64" s="1" customFormat="true" ht="14.25" hidden="false" customHeight="false" outlineLevel="0" collapsed="false">
      <c r="C64" s="161"/>
    </row>
    <row r="65" s="1" customFormat="true" ht="14.25" hidden="false" customHeight="false" outlineLevel="0" collapsed="false">
      <c r="C65" s="161"/>
    </row>
    <row r="66" s="1" customFormat="true" ht="14.25" hidden="false" customHeight="false" outlineLevel="0" collapsed="false">
      <c r="C66" s="161"/>
    </row>
    <row r="67" s="1" customFormat="true" ht="14.25" hidden="false" customHeight="false" outlineLevel="0" collapsed="false">
      <c r="C67" s="161"/>
    </row>
    <row r="68" s="1" customFormat="true" ht="14.25" hidden="false" customHeight="false" outlineLevel="0" collapsed="false">
      <c r="C68" s="161"/>
    </row>
    <row r="69" s="1" customFormat="true" ht="14.25" hidden="false" customHeight="false" outlineLevel="0" collapsed="false">
      <c r="C69" s="161"/>
    </row>
    <row r="70" s="1" customFormat="true" ht="14.25" hidden="false" customHeight="false" outlineLevel="0" collapsed="false">
      <c r="C70" s="161"/>
    </row>
    <row r="71" s="1" customFormat="true" ht="14.25" hidden="false" customHeight="false" outlineLevel="0" collapsed="false">
      <c r="C71" s="161"/>
    </row>
    <row r="72" s="1" customFormat="true" ht="14.25" hidden="false" customHeight="false" outlineLevel="0" collapsed="false">
      <c r="C72" s="161"/>
    </row>
    <row r="73" s="1" customFormat="true" ht="14.25" hidden="false" customHeight="false" outlineLevel="0" collapsed="false">
      <c r="C73" s="161"/>
    </row>
    <row r="74" s="1" customFormat="true" ht="14.25" hidden="false" customHeight="false" outlineLevel="0" collapsed="false">
      <c r="C74" s="161"/>
    </row>
    <row r="75" s="1" customFormat="true" ht="14.25" hidden="false" customHeight="false" outlineLevel="0" collapsed="false">
      <c r="C75" s="161"/>
    </row>
    <row r="76" s="1" customFormat="true" ht="14.25" hidden="false" customHeight="false" outlineLevel="0" collapsed="false">
      <c r="C76" s="161"/>
    </row>
    <row r="77" s="1" customFormat="true" ht="14.25" hidden="false" customHeight="false" outlineLevel="0" collapsed="false">
      <c r="C77" s="161"/>
    </row>
    <row r="78" s="1" customFormat="true" ht="14.25" hidden="false" customHeight="false" outlineLevel="0" collapsed="false">
      <c r="C78" s="161"/>
    </row>
    <row r="79" s="1" customFormat="true" ht="14.25" hidden="false" customHeight="false" outlineLevel="0" collapsed="false">
      <c r="C79" s="161"/>
    </row>
    <row r="80" s="1" customFormat="true" ht="14.25" hidden="false" customHeight="false" outlineLevel="0" collapsed="false">
      <c r="C80" s="161"/>
    </row>
    <row r="81" s="1" customFormat="true" ht="14.25" hidden="false" customHeight="false" outlineLevel="0" collapsed="false">
      <c r="C81" s="161"/>
    </row>
    <row r="82" s="1" customFormat="true" ht="14.25" hidden="false" customHeight="false" outlineLevel="0" collapsed="false">
      <c r="C82" s="161"/>
    </row>
    <row r="83" s="1" customFormat="true" ht="14.25" hidden="false" customHeight="false" outlineLevel="0" collapsed="false">
      <c r="C83" s="161"/>
    </row>
    <row r="84" s="1" customFormat="true" ht="14.25" hidden="false" customHeight="false" outlineLevel="0" collapsed="false">
      <c r="C84" s="161"/>
    </row>
    <row r="85" s="1" customFormat="true" ht="14.25" hidden="false" customHeight="false" outlineLevel="0" collapsed="false">
      <c r="C85" s="161"/>
    </row>
    <row r="86" s="1" customFormat="true" ht="14.25" hidden="false" customHeight="false" outlineLevel="0" collapsed="false">
      <c r="C86" s="161"/>
    </row>
    <row r="87" s="1" customFormat="true" ht="14.25" hidden="false" customHeight="false" outlineLevel="0" collapsed="false">
      <c r="C87" s="161"/>
    </row>
    <row r="88" s="1" customFormat="true" ht="14.25" hidden="false" customHeight="false" outlineLevel="0" collapsed="false">
      <c r="C88" s="161"/>
    </row>
    <row r="89" s="1" customFormat="true" ht="14.25" hidden="false" customHeight="false" outlineLevel="0" collapsed="false">
      <c r="C89" s="161"/>
    </row>
    <row r="90" s="1" customFormat="true" ht="14.25" hidden="false" customHeight="false" outlineLevel="0" collapsed="false">
      <c r="C90" s="161"/>
    </row>
    <row r="91" s="1" customFormat="true" ht="14.25" hidden="false" customHeight="false" outlineLevel="0" collapsed="false">
      <c r="C91" s="161"/>
    </row>
    <row r="92" s="1" customFormat="true" ht="14.25" hidden="false" customHeight="false" outlineLevel="0" collapsed="false">
      <c r="C92" s="161"/>
    </row>
    <row r="93" s="1" customFormat="true" ht="14.25" hidden="false" customHeight="false" outlineLevel="0" collapsed="false">
      <c r="C93" s="161"/>
    </row>
    <row r="94" s="1" customFormat="true" ht="14.25" hidden="false" customHeight="false" outlineLevel="0" collapsed="false">
      <c r="C94" s="161"/>
    </row>
    <row r="95" s="1" customFormat="true" ht="14.25" hidden="false" customHeight="false" outlineLevel="0" collapsed="false">
      <c r="C95" s="161"/>
    </row>
    <row r="96" s="1" customFormat="true" ht="14.25" hidden="false" customHeight="false" outlineLevel="0" collapsed="false">
      <c r="C96" s="161"/>
    </row>
    <row r="97" s="1" customFormat="true" ht="14.25" hidden="false" customHeight="false" outlineLevel="0" collapsed="false">
      <c r="C97" s="161"/>
    </row>
    <row r="98" s="1" customFormat="true" ht="14.25" hidden="false" customHeight="false" outlineLevel="0" collapsed="false">
      <c r="C98" s="161"/>
    </row>
    <row r="99" s="1" customFormat="true" ht="14.25" hidden="false" customHeight="false" outlineLevel="0" collapsed="false">
      <c r="C99" s="161"/>
    </row>
    <row r="100" s="1" customFormat="true" ht="14.25" hidden="false" customHeight="false" outlineLevel="0" collapsed="false">
      <c r="C100" s="161"/>
    </row>
    <row r="101" s="1" customFormat="true" ht="14.25" hidden="false" customHeight="false" outlineLevel="0" collapsed="false">
      <c r="C101" s="161"/>
    </row>
    <row r="102" s="1" customFormat="true" ht="14.25" hidden="false" customHeight="false" outlineLevel="0" collapsed="false">
      <c r="C102" s="161"/>
    </row>
    <row r="103" s="1" customFormat="true" ht="14.25" hidden="false" customHeight="false" outlineLevel="0" collapsed="false">
      <c r="C103" s="161"/>
    </row>
    <row r="104" s="1" customFormat="true" ht="14.25" hidden="false" customHeight="false" outlineLevel="0" collapsed="false">
      <c r="C104" s="161"/>
    </row>
    <row r="105" s="1" customFormat="true" ht="14.25" hidden="false" customHeight="false" outlineLevel="0" collapsed="false">
      <c r="C105" s="161"/>
    </row>
    <row r="106" s="1" customFormat="true" ht="14.25" hidden="false" customHeight="false" outlineLevel="0" collapsed="false">
      <c r="C106" s="161"/>
    </row>
    <row r="107" s="1" customFormat="true" ht="14.25" hidden="false" customHeight="false" outlineLevel="0" collapsed="false">
      <c r="C107" s="161"/>
    </row>
    <row r="108" s="1" customFormat="true" ht="14.25" hidden="false" customHeight="false" outlineLevel="0" collapsed="false">
      <c r="C108" s="161"/>
    </row>
    <row r="109" s="1" customFormat="true" ht="14.25" hidden="false" customHeight="false" outlineLevel="0" collapsed="false">
      <c r="C109" s="161"/>
    </row>
    <row r="110" s="1" customFormat="true" ht="14.25" hidden="false" customHeight="false" outlineLevel="0" collapsed="false">
      <c r="C110" s="161"/>
    </row>
    <row r="111" s="1" customFormat="true" ht="14.25" hidden="false" customHeight="false" outlineLevel="0" collapsed="false">
      <c r="C111" s="161"/>
    </row>
    <row r="112" s="1" customFormat="true" ht="14.25" hidden="false" customHeight="false" outlineLevel="0" collapsed="false">
      <c r="C112" s="161"/>
    </row>
    <row r="113" s="1" customFormat="true" ht="14.25" hidden="false" customHeight="false" outlineLevel="0" collapsed="false">
      <c r="C113" s="161"/>
    </row>
    <row r="114" s="1" customFormat="true" ht="14.25" hidden="false" customHeight="false" outlineLevel="0" collapsed="false">
      <c r="C114" s="161"/>
    </row>
    <row r="115" s="1" customFormat="true" ht="14.25" hidden="false" customHeight="false" outlineLevel="0" collapsed="false">
      <c r="C115" s="161"/>
    </row>
    <row r="116" s="1" customFormat="true" ht="14.25" hidden="false" customHeight="false" outlineLevel="0" collapsed="false">
      <c r="C116" s="161"/>
    </row>
    <row r="117" s="1" customFormat="true" ht="14.25" hidden="false" customHeight="false" outlineLevel="0" collapsed="false">
      <c r="C117" s="161"/>
    </row>
    <row r="118" s="1" customFormat="true" ht="14.25" hidden="false" customHeight="false" outlineLevel="0" collapsed="false">
      <c r="C118" s="161"/>
    </row>
    <row r="119" s="1" customFormat="true" ht="14.25" hidden="false" customHeight="false" outlineLevel="0" collapsed="false">
      <c r="C119" s="161"/>
    </row>
    <row r="120" s="1" customFormat="true" ht="14.25" hidden="false" customHeight="false" outlineLevel="0" collapsed="false">
      <c r="C120" s="161"/>
    </row>
    <row r="121" s="1" customFormat="true" ht="14.25" hidden="false" customHeight="false" outlineLevel="0" collapsed="false">
      <c r="C121" s="161"/>
    </row>
    <row r="122" s="1" customFormat="true" ht="14.25" hidden="false" customHeight="false" outlineLevel="0" collapsed="false">
      <c r="C122" s="161"/>
    </row>
    <row r="123" s="1" customFormat="true" ht="14.25" hidden="false" customHeight="false" outlineLevel="0" collapsed="false">
      <c r="C123" s="161"/>
    </row>
    <row r="124" s="1" customFormat="true" ht="14.25" hidden="false" customHeight="false" outlineLevel="0" collapsed="false">
      <c r="C124" s="161"/>
    </row>
    <row r="125" s="1" customFormat="true" ht="14.25" hidden="false" customHeight="false" outlineLevel="0" collapsed="false">
      <c r="C125" s="161"/>
    </row>
    <row r="126" s="1" customFormat="true" ht="14.25" hidden="false" customHeight="false" outlineLevel="0" collapsed="false">
      <c r="C126" s="161"/>
    </row>
    <row r="127" s="1" customFormat="true" ht="14.25" hidden="false" customHeight="false" outlineLevel="0" collapsed="false">
      <c r="C127" s="161"/>
    </row>
    <row r="128" s="1" customFormat="true" ht="14.25" hidden="false" customHeight="false" outlineLevel="0" collapsed="false">
      <c r="C128" s="161"/>
    </row>
    <row r="129" s="1" customFormat="true" ht="14.25" hidden="false" customHeight="false" outlineLevel="0" collapsed="false">
      <c r="C129" s="161"/>
    </row>
    <row r="130" s="1" customFormat="true" ht="14.25" hidden="false" customHeight="false" outlineLevel="0" collapsed="false">
      <c r="C130" s="161"/>
    </row>
    <row r="131" s="1" customFormat="true" ht="14.25" hidden="false" customHeight="false" outlineLevel="0" collapsed="false">
      <c r="C131" s="161"/>
    </row>
    <row r="132" s="1" customFormat="true" ht="14.25" hidden="false" customHeight="false" outlineLevel="0" collapsed="false">
      <c r="C132" s="161"/>
    </row>
    <row r="133" s="1" customFormat="true" ht="14.25" hidden="false" customHeight="false" outlineLevel="0" collapsed="false">
      <c r="C133" s="161"/>
    </row>
    <row r="134" s="1" customFormat="true" ht="14.25" hidden="false" customHeight="false" outlineLevel="0" collapsed="false">
      <c r="C134" s="161"/>
    </row>
    <row r="135" s="1" customFormat="true" ht="14.25" hidden="false" customHeight="false" outlineLevel="0" collapsed="false">
      <c r="C135" s="161"/>
    </row>
    <row r="136" s="1" customFormat="true" ht="14.25" hidden="false" customHeight="false" outlineLevel="0" collapsed="false">
      <c r="C136" s="161"/>
    </row>
    <row r="137" s="1" customFormat="true" ht="14.25" hidden="false" customHeight="false" outlineLevel="0" collapsed="false">
      <c r="C137" s="161"/>
    </row>
    <row r="138" s="1" customFormat="true" ht="14.25" hidden="false" customHeight="false" outlineLevel="0" collapsed="false">
      <c r="C138" s="161"/>
    </row>
    <row r="139" s="1" customFormat="true" ht="14.25" hidden="false" customHeight="false" outlineLevel="0" collapsed="false">
      <c r="C139" s="161"/>
    </row>
    <row r="140" s="1" customFormat="true" ht="14.25" hidden="false" customHeight="false" outlineLevel="0" collapsed="false">
      <c r="C140" s="161"/>
    </row>
    <row r="141" s="1" customFormat="true" ht="14.25" hidden="false" customHeight="false" outlineLevel="0" collapsed="false">
      <c r="C141" s="161"/>
    </row>
    <row r="142" s="1" customFormat="true" ht="14.25" hidden="false" customHeight="false" outlineLevel="0" collapsed="false">
      <c r="C142" s="161"/>
    </row>
    <row r="143" s="1" customFormat="true" ht="14.25" hidden="false" customHeight="false" outlineLevel="0" collapsed="false">
      <c r="C143" s="161"/>
    </row>
    <row r="144" s="1" customFormat="true" ht="14.25" hidden="false" customHeight="false" outlineLevel="0" collapsed="false">
      <c r="C144" s="161"/>
    </row>
    <row r="145" s="1" customFormat="true" ht="14.25" hidden="false" customHeight="false" outlineLevel="0" collapsed="false">
      <c r="C145" s="161"/>
    </row>
    <row r="146" s="1" customFormat="true" ht="14.25" hidden="false" customHeight="false" outlineLevel="0" collapsed="false">
      <c r="C146" s="161"/>
    </row>
    <row r="147" s="1" customFormat="true" ht="14.25" hidden="false" customHeight="false" outlineLevel="0" collapsed="false">
      <c r="C147" s="161"/>
    </row>
    <row r="148" s="1" customFormat="true" ht="14.25" hidden="false" customHeight="false" outlineLevel="0" collapsed="false">
      <c r="C148" s="161"/>
    </row>
    <row r="149" s="1" customFormat="true" ht="14.25" hidden="false" customHeight="false" outlineLevel="0" collapsed="false">
      <c r="C149" s="161"/>
    </row>
    <row r="150" s="1" customFormat="true" ht="14.25" hidden="false" customHeight="false" outlineLevel="0" collapsed="false">
      <c r="C150" s="161"/>
    </row>
    <row r="151" s="1" customFormat="true" ht="14.25" hidden="false" customHeight="false" outlineLevel="0" collapsed="false">
      <c r="C151" s="161"/>
    </row>
    <row r="152" s="1" customFormat="true" ht="14.25" hidden="false" customHeight="false" outlineLevel="0" collapsed="false">
      <c r="C152" s="161"/>
    </row>
    <row r="153" s="1" customFormat="true" ht="14.25" hidden="false" customHeight="false" outlineLevel="0" collapsed="false">
      <c r="C153" s="161"/>
    </row>
    <row r="154" s="1" customFormat="true" ht="14.25" hidden="false" customHeight="false" outlineLevel="0" collapsed="false">
      <c r="C154" s="161"/>
    </row>
    <row r="155" s="1" customFormat="true" ht="14.25" hidden="false" customHeight="false" outlineLevel="0" collapsed="false">
      <c r="C155" s="161"/>
    </row>
    <row r="156" s="1" customFormat="true" ht="14.25" hidden="false" customHeight="false" outlineLevel="0" collapsed="false">
      <c r="C156" s="161"/>
    </row>
    <row r="157" s="1" customFormat="true" ht="14.25" hidden="false" customHeight="false" outlineLevel="0" collapsed="false">
      <c r="C157" s="161"/>
    </row>
    <row r="158" s="1" customFormat="true" ht="14.25" hidden="false" customHeight="false" outlineLevel="0" collapsed="false">
      <c r="C158" s="161"/>
    </row>
    <row r="159" s="1" customFormat="true" ht="14.25" hidden="false" customHeight="false" outlineLevel="0" collapsed="false">
      <c r="C159" s="161"/>
    </row>
    <row r="160" s="1" customFormat="true" ht="14.25" hidden="false" customHeight="false" outlineLevel="0" collapsed="false">
      <c r="C160" s="161"/>
    </row>
    <row r="161" s="1" customFormat="true" ht="14.25" hidden="false" customHeight="false" outlineLevel="0" collapsed="false">
      <c r="C161" s="161"/>
    </row>
    <row r="162" s="1" customFormat="true" ht="14.25" hidden="false" customHeight="false" outlineLevel="0" collapsed="false">
      <c r="C162" s="161"/>
    </row>
    <row r="163" s="1" customFormat="true" ht="14.25" hidden="false" customHeight="false" outlineLevel="0" collapsed="false">
      <c r="C163" s="161"/>
    </row>
    <row r="164" s="1" customFormat="true" ht="14.25" hidden="false" customHeight="false" outlineLevel="0" collapsed="false">
      <c r="C164" s="161"/>
    </row>
    <row r="165" s="1" customFormat="true" ht="14.25" hidden="false" customHeight="false" outlineLevel="0" collapsed="false">
      <c r="C165" s="161"/>
    </row>
    <row r="166" s="1" customFormat="true" ht="14.25" hidden="false" customHeight="false" outlineLevel="0" collapsed="false">
      <c r="C166" s="161"/>
    </row>
    <row r="167" s="1" customFormat="true" ht="14.25" hidden="false" customHeight="false" outlineLevel="0" collapsed="false">
      <c r="C167" s="161"/>
    </row>
    <row r="168" s="1" customFormat="true" ht="14.25" hidden="false" customHeight="false" outlineLevel="0" collapsed="false">
      <c r="C168" s="161"/>
    </row>
    <row r="169" s="1" customFormat="true" ht="14.25" hidden="false" customHeight="false" outlineLevel="0" collapsed="false">
      <c r="C169" s="161"/>
    </row>
    <row r="170" s="1" customFormat="true" ht="14.25" hidden="false" customHeight="false" outlineLevel="0" collapsed="false">
      <c r="C170" s="161"/>
    </row>
    <row r="171" s="1" customFormat="true" ht="14.25" hidden="false" customHeight="false" outlineLevel="0" collapsed="false">
      <c r="C171" s="161"/>
    </row>
    <row r="172" s="1" customFormat="true" ht="14.25" hidden="false" customHeight="false" outlineLevel="0" collapsed="false">
      <c r="C172" s="161"/>
    </row>
    <row r="173" s="1" customFormat="true" ht="14.25" hidden="false" customHeight="false" outlineLevel="0" collapsed="false">
      <c r="C173" s="161"/>
    </row>
    <row r="174" s="1" customFormat="true" ht="14.25" hidden="false" customHeight="false" outlineLevel="0" collapsed="false">
      <c r="C174" s="161"/>
    </row>
    <row r="175" s="1" customFormat="true" ht="14.25" hidden="false" customHeight="false" outlineLevel="0" collapsed="false">
      <c r="C175" s="161"/>
    </row>
    <row r="176" s="1" customFormat="true" ht="14.25" hidden="false" customHeight="false" outlineLevel="0" collapsed="false">
      <c r="C176" s="161"/>
    </row>
    <row r="177" s="1" customFormat="true" ht="14.25" hidden="false" customHeight="false" outlineLevel="0" collapsed="false">
      <c r="C177" s="161"/>
    </row>
    <row r="178" s="1" customFormat="true" ht="14.25" hidden="false" customHeight="false" outlineLevel="0" collapsed="false">
      <c r="C178" s="161"/>
    </row>
    <row r="179" s="1" customFormat="true" ht="14.25" hidden="false" customHeight="false" outlineLevel="0" collapsed="false">
      <c r="C179" s="161"/>
    </row>
    <row r="180" s="1" customFormat="true" ht="14.25" hidden="false" customHeight="false" outlineLevel="0" collapsed="false">
      <c r="C180" s="161"/>
    </row>
    <row r="181" s="1" customFormat="true" ht="14.25" hidden="false" customHeight="false" outlineLevel="0" collapsed="false">
      <c r="C181" s="161"/>
    </row>
    <row r="182" s="1" customFormat="true" ht="14.25" hidden="false" customHeight="false" outlineLevel="0" collapsed="false">
      <c r="C182" s="161"/>
    </row>
    <row r="183" s="1" customFormat="true" ht="14.25" hidden="false" customHeight="false" outlineLevel="0" collapsed="false">
      <c r="C183" s="161"/>
    </row>
    <row r="184" s="1" customFormat="true" ht="14.25" hidden="false" customHeight="false" outlineLevel="0" collapsed="false">
      <c r="C184" s="161"/>
    </row>
    <row r="185" s="1" customFormat="true" ht="14.25" hidden="false" customHeight="false" outlineLevel="0" collapsed="false">
      <c r="C185" s="161"/>
    </row>
    <row r="186" s="1" customFormat="true" ht="14.25" hidden="false" customHeight="false" outlineLevel="0" collapsed="false">
      <c r="C186" s="161"/>
    </row>
    <row r="187" s="1" customFormat="true" ht="14.25" hidden="false" customHeight="false" outlineLevel="0" collapsed="false">
      <c r="C187" s="161"/>
    </row>
    <row r="188" s="1" customFormat="true" ht="14.25" hidden="false" customHeight="false" outlineLevel="0" collapsed="false">
      <c r="C188" s="161"/>
    </row>
    <row r="189" s="1" customFormat="true" ht="14.25" hidden="false" customHeight="false" outlineLevel="0" collapsed="false">
      <c r="C189" s="161"/>
    </row>
    <row r="190" s="1" customFormat="true" ht="14.25" hidden="false" customHeight="false" outlineLevel="0" collapsed="false">
      <c r="C190" s="161"/>
    </row>
    <row r="191" s="1" customFormat="true" ht="14.25" hidden="false" customHeight="false" outlineLevel="0" collapsed="false">
      <c r="C191" s="161"/>
    </row>
    <row r="192" s="1" customFormat="true" ht="14.25" hidden="false" customHeight="false" outlineLevel="0" collapsed="false">
      <c r="C192" s="161"/>
    </row>
    <row r="193" s="1" customFormat="true" ht="14.25" hidden="false" customHeight="false" outlineLevel="0" collapsed="false">
      <c r="C193" s="161"/>
    </row>
    <row r="194" s="1" customFormat="true" ht="14.25" hidden="false" customHeight="false" outlineLevel="0" collapsed="false">
      <c r="C194" s="161"/>
    </row>
    <row r="195" s="1" customFormat="true" ht="14.25" hidden="false" customHeight="false" outlineLevel="0" collapsed="false">
      <c r="C195" s="161"/>
    </row>
    <row r="196" s="1" customFormat="true" ht="14.25" hidden="false" customHeight="false" outlineLevel="0" collapsed="false">
      <c r="C196" s="161"/>
    </row>
    <row r="197" s="1" customFormat="true" ht="14.25" hidden="false" customHeight="false" outlineLevel="0" collapsed="false">
      <c r="C197" s="161"/>
    </row>
    <row r="198" s="1" customFormat="true" ht="14.25" hidden="false" customHeight="false" outlineLevel="0" collapsed="false">
      <c r="C198" s="161"/>
    </row>
    <row r="199" s="1" customFormat="true" ht="14.25" hidden="false" customHeight="false" outlineLevel="0" collapsed="false">
      <c r="C199" s="161"/>
    </row>
    <row r="200" s="1" customFormat="true" ht="14.25" hidden="false" customHeight="false" outlineLevel="0" collapsed="false">
      <c r="C200" s="161"/>
    </row>
    <row r="201" s="1" customFormat="true" ht="14.25" hidden="false" customHeight="false" outlineLevel="0" collapsed="false">
      <c r="C201" s="161"/>
    </row>
    <row r="202" s="1" customFormat="true" ht="14.25" hidden="false" customHeight="false" outlineLevel="0" collapsed="false">
      <c r="C202" s="161"/>
    </row>
    <row r="203" s="1" customFormat="true" ht="14.25" hidden="false" customHeight="false" outlineLevel="0" collapsed="false">
      <c r="C203" s="161"/>
    </row>
    <row r="204" s="1" customFormat="true" ht="14.25" hidden="false" customHeight="false" outlineLevel="0" collapsed="false">
      <c r="C204" s="161"/>
    </row>
    <row r="205" s="1" customFormat="true" ht="14.25" hidden="false" customHeight="false" outlineLevel="0" collapsed="false">
      <c r="C205" s="161"/>
    </row>
    <row r="206" s="1" customFormat="true" ht="14.25" hidden="false" customHeight="false" outlineLevel="0" collapsed="false">
      <c r="C206" s="161"/>
    </row>
    <row r="207" s="1" customFormat="true" ht="14.25" hidden="false" customHeight="false" outlineLevel="0" collapsed="false">
      <c r="C207" s="161"/>
    </row>
    <row r="208" s="1" customFormat="true" ht="14.25" hidden="false" customHeight="false" outlineLevel="0" collapsed="false">
      <c r="C208" s="161"/>
    </row>
    <row r="209" s="1" customFormat="true" ht="14.25" hidden="false" customHeight="false" outlineLevel="0" collapsed="false">
      <c r="C209" s="161"/>
    </row>
    <row r="210" s="1" customFormat="true" ht="14.25" hidden="false" customHeight="false" outlineLevel="0" collapsed="false">
      <c r="C210" s="161"/>
    </row>
    <row r="211" s="1" customFormat="true" ht="14.25" hidden="false" customHeight="false" outlineLevel="0" collapsed="false">
      <c r="C211" s="161"/>
    </row>
    <row r="212" s="1" customFormat="true" ht="14.25" hidden="false" customHeight="false" outlineLevel="0" collapsed="false">
      <c r="C212" s="161"/>
    </row>
    <row r="213" s="1" customFormat="true" ht="14.25" hidden="false" customHeight="false" outlineLevel="0" collapsed="false">
      <c r="C213" s="161"/>
    </row>
    <row r="214" s="1" customFormat="true" ht="14.25" hidden="false" customHeight="false" outlineLevel="0" collapsed="false">
      <c r="C214" s="161"/>
    </row>
    <row r="215" s="1" customFormat="true" ht="14.25" hidden="false" customHeight="false" outlineLevel="0" collapsed="false">
      <c r="C215" s="161"/>
    </row>
    <row r="216" s="1" customFormat="true" ht="14.25" hidden="false" customHeight="false" outlineLevel="0" collapsed="false">
      <c r="C216" s="161"/>
    </row>
    <row r="217" s="1" customFormat="true" ht="14.25" hidden="false" customHeight="false" outlineLevel="0" collapsed="false">
      <c r="C217" s="161"/>
    </row>
    <row r="218" s="1" customFormat="true" ht="14.25" hidden="false" customHeight="false" outlineLevel="0" collapsed="false">
      <c r="C218" s="161"/>
    </row>
    <row r="219" s="1" customFormat="true" ht="14.25" hidden="false" customHeight="false" outlineLevel="0" collapsed="false">
      <c r="C219" s="161"/>
    </row>
    <row r="220" s="1" customFormat="true" ht="14.25" hidden="false" customHeight="false" outlineLevel="0" collapsed="false">
      <c r="C220" s="161"/>
    </row>
    <row r="221" s="1" customFormat="true" ht="14.25" hidden="false" customHeight="false" outlineLevel="0" collapsed="false">
      <c r="C221" s="161"/>
    </row>
    <row r="222" s="1" customFormat="true" ht="14.25" hidden="false" customHeight="false" outlineLevel="0" collapsed="false">
      <c r="C222" s="161"/>
    </row>
    <row r="223" s="1" customFormat="true" ht="14.25" hidden="false" customHeight="false" outlineLevel="0" collapsed="false">
      <c r="C223" s="161"/>
    </row>
    <row r="224" s="1" customFormat="true" ht="14.25" hidden="false" customHeight="false" outlineLevel="0" collapsed="false">
      <c r="C224" s="161"/>
    </row>
    <row r="225" s="1" customFormat="true" ht="14.25" hidden="false" customHeight="false" outlineLevel="0" collapsed="false">
      <c r="C225" s="161"/>
    </row>
    <row r="226" s="1" customFormat="true" ht="14.25" hidden="false" customHeight="false" outlineLevel="0" collapsed="false">
      <c r="C226" s="161"/>
    </row>
    <row r="227" s="1" customFormat="true" ht="14.25" hidden="false" customHeight="false" outlineLevel="0" collapsed="false">
      <c r="C227" s="161"/>
    </row>
    <row r="228" s="1" customFormat="true" ht="14.25" hidden="false" customHeight="false" outlineLevel="0" collapsed="false">
      <c r="C228" s="161"/>
    </row>
    <row r="229" s="1" customFormat="true" ht="14.25" hidden="false" customHeight="false" outlineLevel="0" collapsed="false">
      <c r="C229" s="161"/>
    </row>
    <row r="230" s="1" customFormat="true" ht="14.25" hidden="false" customHeight="false" outlineLevel="0" collapsed="false">
      <c r="C230" s="161"/>
    </row>
    <row r="231" s="1" customFormat="true" ht="14.25" hidden="false" customHeight="false" outlineLevel="0" collapsed="false">
      <c r="C231" s="161"/>
    </row>
    <row r="232" s="1" customFormat="true" ht="14.25" hidden="false" customHeight="false" outlineLevel="0" collapsed="false">
      <c r="C232" s="161"/>
    </row>
    <row r="233" s="1" customFormat="true" ht="14.25" hidden="false" customHeight="false" outlineLevel="0" collapsed="false">
      <c r="C233" s="161"/>
    </row>
    <row r="234" s="1" customFormat="true" ht="14.25" hidden="false" customHeight="false" outlineLevel="0" collapsed="false">
      <c r="C234" s="161"/>
    </row>
    <row r="235" s="1" customFormat="true" ht="14.25" hidden="false" customHeight="false" outlineLevel="0" collapsed="false">
      <c r="C235" s="161"/>
    </row>
    <row r="236" s="1" customFormat="true" ht="14.25" hidden="false" customHeight="false" outlineLevel="0" collapsed="false">
      <c r="C236" s="161"/>
    </row>
    <row r="237" s="1" customFormat="true" ht="14.25" hidden="false" customHeight="false" outlineLevel="0" collapsed="false">
      <c r="C237" s="161"/>
    </row>
    <row r="238" s="1" customFormat="true" ht="14.25" hidden="false" customHeight="false" outlineLevel="0" collapsed="false">
      <c r="C238" s="161"/>
    </row>
    <row r="239" s="1" customFormat="true" ht="14.25" hidden="false" customHeight="false" outlineLevel="0" collapsed="false">
      <c r="C239" s="161"/>
    </row>
    <row r="240" s="1" customFormat="true" ht="14.25" hidden="false" customHeight="false" outlineLevel="0" collapsed="false">
      <c r="C240" s="161"/>
    </row>
    <row r="241" s="1" customFormat="true" ht="14.25" hidden="false" customHeight="false" outlineLevel="0" collapsed="false">
      <c r="C241" s="161"/>
    </row>
    <row r="242" s="1" customFormat="true" ht="14.25" hidden="false" customHeight="false" outlineLevel="0" collapsed="false">
      <c r="C242" s="161"/>
    </row>
    <row r="243" s="1" customFormat="true" ht="14.25" hidden="false" customHeight="false" outlineLevel="0" collapsed="false">
      <c r="C243" s="161"/>
    </row>
    <row r="244" s="1" customFormat="true" ht="14.25" hidden="false" customHeight="false" outlineLevel="0" collapsed="false">
      <c r="C244" s="161"/>
    </row>
    <row r="245" s="1" customFormat="true" ht="14.25" hidden="false" customHeight="false" outlineLevel="0" collapsed="false">
      <c r="C245" s="161"/>
    </row>
    <row r="246" s="1" customFormat="true" ht="14.25" hidden="false" customHeight="false" outlineLevel="0" collapsed="false">
      <c r="C246" s="161"/>
    </row>
    <row r="247" s="1" customFormat="true" ht="14.25" hidden="false" customHeight="false" outlineLevel="0" collapsed="false">
      <c r="C247" s="161"/>
    </row>
    <row r="248" s="1" customFormat="true" ht="14.25" hidden="false" customHeight="false" outlineLevel="0" collapsed="false">
      <c r="C248" s="161"/>
    </row>
    <row r="249" s="1" customFormat="true" ht="14.25" hidden="false" customHeight="false" outlineLevel="0" collapsed="false">
      <c r="C249" s="161"/>
    </row>
    <row r="250" s="1" customFormat="true" ht="14.25" hidden="false" customHeight="false" outlineLevel="0" collapsed="false">
      <c r="C250" s="161"/>
    </row>
    <row r="251" s="1" customFormat="true" ht="14.25" hidden="false" customHeight="false" outlineLevel="0" collapsed="false">
      <c r="C251" s="161"/>
    </row>
    <row r="252" s="1" customFormat="true" ht="14.25" hidden="false" customHeight="false" outlineLevel="0" collapsed="false">
      <c r="C252" s="161"/>
    </row>
    <row r="253" s="1" customFormat="true" ht="14.25" hidden="false" customHeight="false" outlineLevel="0" collapsed="false">
      <c r="C253" s="161"/>
    </row>
    <row r="254" s="1" customFormat="true" ht="14.25" hidden="false" customHeight="false" outlineLevel="0" collapsed="false">
      <c r="C254" s="161"/>
    </row>
    <row r="255" s="1" customFormat="true" ht="14.25" hidden="false" customHeight="false" outlineLevel="0" collapsed="false">
      <c r="C255" s="161"/>
    </row>
    <row r="256" s="1" customFormat="true" ht="14.25" hidden="false" customHeight="false" outlineLevel="0" collapsed="false">
      <c r="C256" s="161"/>
    </row>
    <row r="257" s="1" customFormat="true" ht="14.25" hidden="false" customHeight="false" outlineLevel="0" collapsed="false">
      <c r="C257" s="161"/>
    </row>
    <row r="258" s="1" customFormat="true" ht="14.25" hidden="false" customHeight="false" outlineLevel="0" collapsed="false">
      <c r="C258" s="161"/>
    </row>
    <row r="259" s="1" customFormat="true" ht="14.25" hidden="false" customHeight="false" outlineLevel="0" collapsed="false">
      <c r="C259" s="161"/>
    </row>
    <row r="260" s="1" customFormat="true" ht="14.25" hidden="false" customHeight="false" outlineLevel="0" collapsed="false">
      <c r="C260" s="161"/>
    </row>
    <row r="261" s="1" customFormat="true" ht="14.25" hidden="false" customHeight="false" outlineLevel="0" collapsed="false">
      <c r="C261" s="161"/>
    </row>
    <row r="262" s="1" customFormat="true" ht="14.25" hidden="false" customHeight="false" outlineLevel="0" collapsed="false">
      <c r="C262" s="161"/>
    </row>
    <row r="263" s="1" customFormat="true" ht="14.25" hidden="false" customHeight="false" outlineLevel="0" collapsed="false">
      <c r="C263" s="161"/>
    </row>
    <row r="264" s="1" customFormat="true" ht="14.25" hidden="false" customHeight="false" outlineLevel="0" collapsed="false">
      <c r="C264" s="161"/>
    </row>
    <row r="265" s="1" customFormat="true" ht="14.25" hidden="false" customHeight="false" outlineLevel="0" collapsed="false">
      <c r="C265" s="161"/>
    </row>
    <row r="266" s="1" customFormat="true" ht="14.25" hidden="false" customHeight="false" outlineLevel="0" collapsed="false">
      <c r="C266" s="161"/>
    </row>
    <row r="267" s="1" customFormat="true" ht="14.25" hidden="false" customHeight="false" outlineLevel="0" collapsed="false">
      <c r="C267" s="161"/>
    </row>
    <row r="268" s="1" customFormat="true" ht="14.25" hidden="false" customHeight="false" outlineLevel="0" collapsed="false">
      <c r="C268" s="161"/>
    </row>
    <row r="269" s="1" customFormat="true" ht="14.25" hidden="false" customHeight="false" outlineLevel="0" collapsed="false">
      <c r="C269" s="161"/>
    </row>
    <row r="270" s="1" customFormat="true" ht="14.25" hidden="false" customHeight="false" outlineLevel="0" collapsed="false">
      <c r="C270" s="161"/>
    </row>
    <row r="271" s="1" customFormat="true" ht="14.25" hidden="false" customHeight="false" outlineLevel="0" collapsed="false">
      <c r="C271" s="161"/>
    </row>
    <row r="272" s="1" customFormat="true" ht="14.25" hidden="false" customHeight="false" outlineLevel="0" collapsed="false">
      <c r="C272" s="161"/>
    </row>
    <row r="273" s="1" customFormat="true" ht="14.25" hidden="false" customHeight="false" outlineLevel="0" collapsed="false">
      <c r="C273" s="161"/>
    </row>
    <row r="274" s="1" customFormat="true" ht="14.25" hidden="false" customHeight="false" outlineLevel="0" collapsed="false">
      <c r="C274" s="161"/>
    </row>
    <row r="275" s="1" customFormat="true" ht="14.25" hidden="false" customHeight="false" outlineLevel="0" collapsed="false">
      <c r="C275" s="161"/>
    </row>
    <row r="276" s="1" customFormat="true" ht="14.25" hidden="false" customHeight="false" outlineLevel="0" collapsed="false">
      <c r="C276" s="161"/>
    </row>
    <row r="277" s="1" customFormat="true" ht="14.25" hidden="false" customHeight="false" outlineLevel="0" collapsed="false">
      <c r="C277" s="161"/>
    </row>
    <row r="278" s="1" customFormat="true" ht="14.25" hidden="false" customHeight="false" outlineLevel="0" collapsed="false">
      <c r="C278" s="161"/>
    </row>
    <row r="279" s="1" customFormat="true" ht="14.25" hidden="false" customHeight="false" outlineLevel="0" collapsed="false">
      <c r="C279" s="161"/>
    </row>
    <row r="280" s="1" customFormat="true" ht="14.25" hidden="false" customHeight="false" outlineLevel="0" collapsed="false">
      <c r="C280" s="161"/>
    </row>
    <row r="281" s="1" customFormat="true" ht="14.25" hidden="false" customHeight="false" outlineLevel="0" collapsed="false">
      <c r="C281" s="161"/>
    </row>
    <row r="282" s="1" customFormat="true" ht="14.25" hidden="false" customHeight="false" outlineLevel="0" collapsed="false">
      <c r="C282" s="161"/>
    </row>
    <row r="283" s="1" customFormat="true" ht="14.25" hidden="false" customHeight="false" outlineLevel="0" collapsed="false">
      <c r="C283" s="161"/>
    </row>
    <row r="284" s="1" customFormat="true" ht="14.25" hidden="false" customHeight="false" outlineLevel="0" collapsed="false">
      <c r="C284" s="161"/>
    </row>
    <row r="285" s="1" customFormat="true" ht="14.25" hidden="false" customHeight="false" outlineLevel="0" collapsed="false">
      <c r="C285" s="161"/>
    </row>
    <row r="286" s="1" customFormat="true" ht="14.25" hidden="false" customHeight="false" outlineLevel="0" collapsed="false">
      <c r="C286" s="161"/>
    </row>
    <row r="287" s="1" customFormat="true" ht="14.25" hidden="false" customHeight="false" outlineLevel="0" collapsed="false">
      <c r="C287" s="161"/>
    </row>
    <row r="288" s="1" customFormat="true" ht="14.25" hidden="false" customHeight="false" outlineLevel="0" collapsed="false">
      <c r="C288" s="161"/>
    </row>
    <row r="289" s="1" customFormat="true" ht="14.25" hidden="false" customHeight="false" outlineLevel="0" collapsed="false">
      <c r="C289" s="161"/>
    </row>
    <row r="290" s="1" customFormat="true" ht="14.25" hidden="false" customHeight="false" outlineLevel="0" collapsed="false">
      <c r="C290" s="161"/>
    </row>
    <row r="291" s="1" customFormat="true" ht="14.25" hidden="false" customHeight="false" outlineLevel="0" collapsed="false">
      <c r="C291" s="161"/>
    </row>
    <row r="292" s="1" customFormat="true" ht="14.25" hidden="false" customHeight="false" outlineLevel="0" collapsed="false">
      <c r="C292" s="161"/>
    </row>
    <row r="293" s="1" customFormat="true" ht="14.25" hidden="false" customHeight="false" outlineLevel="0" collapsed="false">
      <c r="C293" s="161"/>
    </row>
    <row r="294" s="1" customFormat="true" ht="14.25" hidden="false" customHeight="false" outlineLevel="0" collapsed="false">
      <c r="C294" s="161"/>
    </row>
    <row r="295" s="1" customFormat="true" ht="14.25" hidden="false" customHeight="false" outlineLevel="0" collapsed="false">
      <c r="C295" s="161"/>
    </row>
    <row r="296" s="1" customFormat="true" ht="14.25" hidden="false" customHeight="false" outlineLevel="0" collapsed="false">
      <c r="C296" s="161"/>
    </row>
    <row r="297" s="1" customFormat="true" ht="14.25" hidden="false" customHeight="false" outlineLevel="0" collapsed="false">
      <c r="C297" s="161"/>
    </row>
    <row r="298" s="1" customFormat="true" ht="14.25" hidden="false" customHeight="false" outlineLevel="0" collapsed="false">
      <c r="C298" s="161"/>
    </row>
    <row r="299" s="1" customFormat="true" ht="14.25" hidden="false" customHeight="false" outlineLevel="0" collapsed="false">
      <c r="C299" s="161"/>
    </row>
    <row r="300" s="1" customFormat="true" ht="14.25" hidden="false" customHeight="false" outlineLevel="0" collapsed="false">
      <c r="C300" s="161"/>
    </row>
    <row r="301" s="1" customFormat="true" ht="14.25" hidden="false" customHeight="false" outlineLevel="0" collapsed="false">
      <c r="C301" s="161"/>
    </row>
    <row r="302" s="1" customFormat="true" ht="14.25" hidden="false" customHeight="false" outlineLevel="0" collapsed="false">
      <c r="C302" s="161"/>
    </row>
    <row r="303" s="1" customFormat="true" ht="14.25" hidden="false" customHeight="false" outlineLevel="0" collapsed="false">
      <c r="C303" s="161"/>
    </row>
    <row r="304" s="1" customFormat="true" ht="14.25" hidden="false" customHeight="false" outlineLevel="0" collapsed="false">
      <c r="C304" s="161"/>
    </row>
    <row r="305" s="1" customFormat="true" ht="14.25" hidden="false" customHeight="false" outlineLevel="0" collapsed="false">
      <c r="C305" s="161"/>
    </row>
    <row r="306" s="1" customFormat="true" ht="14.25" hidden="false" customHeight="false" outlineLevel="0" collapsed="false">
      <c r="C306" s="161"/>
    </row>
    <row r="307" s="1" customFormat="true" ht="14.25" hidden="false" customHeight="false" outlineLevel="0" collapsed="false">
      <c r="C307" s="161"/>
    </row>
    <row r="308" s="1" customFormat="true" ht="14.25" hidden="false" customHeight="false" outlineLevel="0" collapsed="false">
      <c r="C308" s="161"/>
    </row>
    <row r="309" s="1" customFormat="true" ht="14.25" hidden="false" customHeight="false" outlineLevel="0" collapsed="false">
      <c r="C309" s="161"/>
    </row>
    <row r="310" s="1" customFormat="true" ht="14.25" hidden="false" customHeight="false" outlineLevel="0" collapsed="false">
      <c r="C310" s="161"/>
    </row>
    <row r="311" s="1" customFormat="true" ht="14.25" hidden="false" customHeight="false" outlineLevel="0" collapsed="false">
      <c r="C311" s="161"/>
    </row>
    <row r="312" s="1" customFormat="true" ht="14.25" hidden="false" customHeight="false" outlineLevel="0" collapsed="false">
      <c r="C312" s="161"/>
    </row>
    <row r="313" s="1" customFormat="true" ht="14.25" hidden="false" customHeight="false" outlineLevel="0" collapsed="false">
      <c r="C313" s="161"/>
    </row>
    <row r="314" s="1" customFormat="true" ht="14.25" hidden="false" customHeight="false" outlineLevel="0" collapsed="false">
      <c r="C314" s="161"/>
    </row>
    <row r="315" s="1" customFormat="true" ht="14.25" hidden="false" customHeight="false" outlineLevel="0" collapsed="false">
      <c r="C315" s="161"/>
    </row>
    <row r="316" s="1" customFormat="true" ht="14.25" hidden="false" customHeight="false" outlineLevel="0" collapsed="false">
      <c r="C316" s="161"/>
    </row>
    <row r="317" s="1" customFormat="true" ht="14.25" hidden="false" customHeight="false" outlineLevel="0" collapsed="false">
      <c r="C317" s="161"/>
    </row>
    <row r="318" s="1" customFormat="true" ht="14.25" hidden="false" customHeight="false" outlineLevel="0" collapsed="false">
      <c r="C318" s="161"/>
    </row>
    <row r="319" s="1" customFormat="true" ht="14.25" hidden="false" customHeight="false" outlineLevel="0" collapsed="false">
      <c r="C319" s="161"/>
    </row>
    <row r="320" s="1" customFormat="true" ht="14.25" hidden="false" customHeight="false" outlineLevel="0" collapsed="false">
      <c r="C320" s="161"/>
    </row>
    <row r="321" s="1" customFormat="true" ht="14.25" hidden="false" customHeight="false" outlineLevel="0" collapsed="false">
      <c r="C321" s="161"/>
    </row>
    <row r="322" s="1" customFormat="true" ht="14.25" hidden="false" customHeight="false" outlineLevel="0" collapsed="false">
      <c r="C322" s="161"/>
    </row>
    <row r="323" s="1" customFormat="true" ht="14.25" hidden="false" customHeight="false" outlineLevel="0" collapsed="false">
      <c r="C323" s="161"/>
    </row>
    <row r="324" s="1" customFormat="true" ht="14.25" hidden="false" customHeight="false" outlineLevel="0" collapsed="false">
      <c r="C324" s="161"/>
    </row>
    <row r="325" s="1" customFormat="true" ht="14.25" hidden="false" customHeight="false" outlineLevel="0" collapsed="false">
      <c r="C325" s="161"/>
    </row>
    <row r="326" s="1" customFormat="true" ht="14.25" hidden="false" customHeight="false" outlineLevel="0" collapsed="false">
      <c r="C326" s="161"/>
    </row>
    <row r="327" s="1" customFormat="true" ht="14.25" hidden="false" customHeight="false" outlineLevel="0" collapsed="false">
      <c r="C327" s="161"/>
    </row>
    <row r="328" s="1" customFormat="true" ht="14.25" hidden="false" customHeight="false" outlineLevel="0" collapsed="false">
      <c r="C328" s="161"/>
    </row>
    <row r="329" s="1" customFormat="true" ht="14.25" hidden="false" customHeight="false" outlineLevel="0" collapsed="false">
      <c r="C329" s="161"/>
    </row>
    <row r="330" s="1" customFormat="true" ht="14.25" hidden="false" customHeight="false" outlineLevel="0" collapsed="false">
      <c r="C330" s="161"/>
    </row>
    <row r="331" s="1" customFormat="true" ht="14.25" hidden="false" customHeight="false" outlineLevel="0" collapsed="false">
      <c r="C331" s="161"/>
    </row>
    <row r="332" s="1" customFormat="true" ht="14.25" hidden="false" customHeight="false" outlineLevel="0" collapsed="false">
      <c r="C332" s="161"/>
    </row>
    <row r="333" s="1" customFormat="true" ht="14.25" hidden="false" customHeight="false" outlineLevel="0" collapsed="false">
      <c r="C333" s="161"/>
    </row>
    <row r="334" s="1" customFormat="true" ht="14.25" hidden="false" customHeight="false" outlineLevel="0" collapsed="false">
      <c r="C334" s="161"/>
    </row>
    <row r="335" s="1" customFormat="true" ht="14.25" hidden="false" customHeight="false" outlineLevel="0" collapsed="false">
      <c r="C335" s="161"/>
    </row>
    <row r="336" s="1" customFormat="true" ht="14.25" hidden="false" customHeight="false" outlineLevel="0" collapsed="false">
      <c r="C336" s="161"/>
    </row>
    <row r="337" s="1" customFormat="true" ht="14.25" hidden="false" customHeight="false" outlineLevel="0" collapsed="false">
      <c r="C337" s="161"/>
    </row>
    <row r="338" s="1" customFormat="true" ht="14.25" hidden="false" customHeight="false" outlineLevel="0" collapsed="false">
      <c r="C338" s="161"/>
    </row>
    <row r="339" s="1" customFormat="true" ht="14.25" hidden="false" customHeight="false" outlineLevel="0" collapsed="false">
      <c r="C339" s="161"/>
    </row>
    <row r="340" s="1" customFormat="true" ht="14.25" hidden="false" customHeight="false" outlineLevel="0" collapsed="false">
      <c r="C340" s="161"/>
    </row>
    <row r="341" s="1" customFormat="true" ht="14.25" hidden="false" customHeight="false" outlineLevel="0" collapsed="false">
      <c r="C341" s="161"/>
    </row>
    <row r="342" s="1" customFormat="true" ht="14.25" hidden="false" customHeight="false" outlineLevel="0" collapsed="false">
      <c r="C342" s="161"/>
    </row>
    <row r="343" s="1" customFormat="true" ht="14.25" hidden="false" customHeight="false" outlineLevel="0" collapsed="false">
      <c r="C343" s="161"/>
    </row>
    <row r="344" s="1" customFormat="true" ht="14.25" hidden="false" customHeight="false" outlineLevel="0" collapsed="false">
      <c r="C344" s="161"/>
    </row>
    <row r="345" s="1" customFormat="true" ht="14.25" hidden="false" customHeight="false" outlineLevel="0" collapsed="false">
      <c r="C345" s="161"/>
    </row>
    <row r="346" s="1" customFormat="true" ht="14.25" hidden="false" customHeight="false" outlineLevel="0" collapsed="false">
      <c r="C346" s="161"/>
    </row>
    <row r="347" s="1" customFormat="true" ht="14.25" hidden="false" customHeight="false" outlineLevel="0" collapsed="false">
      <c r="C347" s="161"/>
    </row>
    <row r="348" s="1" customFormat="true" ht="14.25" hidden="false" customHeight="false" outlineLevel="0" collapsed="false">
      <c r="C348" s="161"/>
    </row>
    <row r="349" s="1" customFormat="true" ht="14.25" hidden="false" customHeight="false" outlineLevel="0" collapsed="false">
      <c r="C349" s="161"/>
    </row>
    <row r="350" s="1" customFormat="true" ht="14.25" hidden="false" customHeight="false" outlineLevel="0" collapsed="false">
      <c r="C350" s="161"/>
    </row>
    <row r="351" s="1" customFormat="true" ht="14.25" hidden="false" customHeight="false" outlineLevel="0" collapsed="false">
      <c r="C351" s="161"/>
    </row>
    <row r="352" s="1" customFormat="true" ht="14.25" hidden="false" customHeight="false" outlineLevel="0" collapsed="false">
      <c r="C352" s="161"/>
    </row>
    <row r="353" s="1" customFormat="true" ht="14.25" hidden="false" customHeight="false" outlineLevel="0" collapsed="false">
      <c r="C353" s="161"/>
    </row>
    <row r="354" s="1" customFormat="true" ht="14.25" hidden="false" customHeight="false" outlineLevel="0" collapsed="false">
      <c r="C354" s="161"/>
    </row>
    <row r="355" s="1" customFormat="true" ht="14.25" hidden="false" customHeight="false" outlineLevel="0" collapsed="false">
      <c r="C355" s="161"/>
    </row>
    <row r="356" s="1" customFormat="true" ht="14.25" hidden="false" customHeight="false" outlineLevel="0" collapsed="false">
      <c r="C356" s="161"/>
    </row>
    <row r="357" s="1" customFormat="true" ht="14.25" hidden="false" customHeight="false" outlineLevel="0" collapsed="false">
      <c r="C357" s="161"/>
    </row>
    <row r="358" s="1" customFormat="true" ht="14.25" hidden="false" customHeight="false" outlineLevel="0" collapsed="false">
      <c r="C358" s="161"/>
    </row>
    <row r="359" s="1" customFormat="true" ht="14.25" hidden="false" customHeight="false" outlineLevel="0" collapsed="false">
      <c r="C359" s="161"/>
    </row>
    <row r="360" s="1" customFormat="true" ht="14.25" hidden="false" customHeight="false" outlineLevel="0" collapsed="false">
      <c r="C360" s="161"/>
    </row>
    <row r="361" s="1" customFormat="true" ht="14.25" hidden="false" customHeight="false" outlineLevel="0" collapsed="false">
      <c r="C361" s="161"/>
    </row>
    <row r="362" s="1" customFormat="true" ht="14.25" hidden="false" customHeight="false" outlineLevel="0" collapsed="false">
      <c r="C362" s="161"/>
    </row>
    <row r="363" s="1" customFormat="true" ht="14.25" hidden="false" customHeight="false" outlineLevel="0" collapsed="false">
      <c r="C363" s="161"/>
    </row>
    <row r="364" s="1" customFormat="true" ht="14.25" hidden="false" customHeight="false" outlineLevel="0" collapsed="false">
      <c r="C364" s="161"/>
    </row>
    <row r="365" s="1" customFormat="true" ht="14.25" hidden="false" customHeight="false" outlineLevel="0" collapsed="false">
      <c r="C365" s="161"/>
    </row>
    <row r="366" s="1" customFormat="true" ht="14.25" hidden="false" customHeight="false" outlineLevel="0" collapsed="false">
      <c r="C366" s="161"/>
    </row>
    <row r="367" s="1" customFormat="true" ht="14.25" hidden="false" customHeight="false" outlineLevel="0" collapsed="false">
      <c r="C367" s="161"/>
    </row>
    <row r="368" s="1" customFormat="true" ht="14.25" hidden="false" customHeight="false" outlineLevel="0" collapsed="false">
      <c r="C368" s="161"/>
    </row>
    <row r="369" s="1" customFormat="true" ht="14.25" hidden="false" customHeight="false" outlineLevel="0" collapsed="false">
      <c r="C369" s="161"/>
    </row>
    <row r="370" s="1" customFormat="true" ht="14.25" hidden="false" customHeight="false" outlineLevel="0" collapsed="false">
      <c r="C370" s="161"/>
    </row>
    <row r="371" s="1" customFormat="true" ht="14.25" hidden="false" customHeight="false" outlineLevel="0" collapsed="false">
      <c r="C371" s="161"/>
    </row>
    <row r="372" s="1" customFormat="true" ht="14.25" hidden="false" customHeight="false" outlineLevel="0" collapsed="false">
      <c r="C372" s="161"/>
    </row>
    <row r="373" s="1" customFormat="true" ht="14.25" hidden="false" customHeight="false" outlineLevel="0" collapsed="false">
      <c r="C373" s="161"/>
    </row>
    <row r="374" s="1" customFormat="true" ht="14.25" hidden="false" customHeight="false" outlineLevel="0" collapsed="false">
      <c r="C374" s="161"/>
    </row>
    <row r="375" s="1" customFormat="true" ht="14.25" hidden="false" customHeight="false" outlineLevel="0" collapsed="false">
      <c r="C375" s="161"/>
    </row>
    <row r="376" s="1" customFormat="true" ht="14.25" hidden="false" customHeight="false" outlineLevel="0" collapsed="false">
      <c r="C376" s="161"/>
    </row>
    <row r="377" s="1" customFormat="true" ht="14.25" hidden="false" customHeight="false" outlineLevel="0" collapsed="false">
      <c r="C377" s="161"/>
    </row>
    <row r="378" s="1" customFormat="true" ht="14.25" hidden="false" customHeight="false" outlineLevel="0" collapsed="false">
      <c r="C378" s="161"/>
    </row>
    <row r="379" s="1" customFormat="true" ht="14.25" hidden="false" customHeight="false" outlineLevel="0" collapsed="false">
      <c r="C379" s="161"/>
    </row>
    <row r="380" s="1" customFormat="true" ht="14.25" hidden="false" customHeight="false" outlineLevel="0" collapsed="false">
      <c r="C380" s="161"/>
    </row>
    <row r="381" s="1" customFormat="true" ht="14.25" hidden="false" customHeight="false" outlineLevel="0" collapsed="false">
      <c r="C381" s="161"/>
    </row>
    <row r="382" s="1" customFormat="true" ht="14.25" hidden="false" customHeight="false" outlineLevel="0" collapsed="false">
      <c r="C382" s="161"/>
    </row>
    <row r="383" s="1" customFormat="true" ht="14.25" hidden="false" customHeight="false" outlineLevel="0" collapsed="false">
      <c r="C383" s="161"/>
    </row>
    <row r="384" s="1" customFormat="true" ht="14.25" hidden="false" customHeight="false" outlineLevel="0" collapsed="false">
      <c r="C384" s="161"/>
    </row>
    <row r="385" s="1" customFormat="true" ht="14.25" hidden="false" customHeight="false" outlineLevel="0" collapsed="false">
      <c r="C385" s="161"/>
    </row>
    <row r="386" s="1" customFormat="true" ht="14.25" hidden="false" customHeight="false" outlineLevel="0" collapsed="false">
      <c r="C386" s="161"/>
    </row>
    <row r="387" s="1" customFormat="true" ht="14.25" hidden="false" customHeight="false" outlineLevel="0" collapsed="false">
      <c r="C387" s="161"/>
    </row>
    <row r="388" s="1" customFormat="true" ht="14.25" hidden="false" customHeight="false" outlineLevel="0" collapsed="false">
      <c r="C388" s="161"/>
    </row>
    <row r="389" s="1" customFormat="true" ht="14.25" hidden="false" customHeight="false" outlineLevel="0" collapsed="false">
      <c r="C389" s="161"/>
    </row>
    <row r="390" s="1" customFormat="true" ht="14.25" hidden="false" customHeight="false" outlineLevel="0" collapsed="false">
      <c r="C390" s="161"/>
    </row>
    <row r="391" s="1" customFormat="true" ht="14.25" hidden="false" customHeight="false" outlineLevel="0" collapsed="false">
      <c r="C391" s="161"/>
    </row>
    <row r="392" s="1" customFormat="true" ht="14.25" hidden="false" customHeight="false" outlineLevel="0" collapsed="false">
      <c r="C392" s="161"/>
    </row>
    <row r="393" s="1" customFormat="true" ht="14.25" hidden="false" customHeight="false" outlineLevel="0" collapsed="false">
      <c r="C393" s="161"/>
    </row>
    <row r="394" s="1" customFormat="true" ht="14.25" hidden="false" customHeight="false" outlineLevel="0" collapsed="false">
      <c r="C394" s="161"/>
    </row>
    <row r="395" s="1" customFormat="true" ht="14.25" hidden="false" customHeight="false" outlineLevel="0" collapsed="false">
      <c r="C395" s="161"/>
    </row>
    <row r="396" s="1" customFormat="true" ht="14.25" hidden="false" customHeight="false" outlineLevel="0" collapsed="false">
      <c r="C396" s="161"/>
    </row>
    <row r="397" s="1" customFormat="true" ht="14.25" hidden="false" customHeight="false" outlineLevel="0" collapsed="false">
      <c r="C397" s="161"/>
    </row>
    <row r="398" s="1" customFormat="true" ht="14.25" hidden="false" customHeight="false" outlineLevel="0" collapsed="false">
      <c r="C398" s="161"/>
    </row>
    <row r="399" s="1" customFormat="true" ht="14.25" hidden="false" customHeight="false" outlineLevel="0" collapsed="false">
      <c r="C399" s="161"/>
    </row>
    <row r="400" s="1" customFormat="true" ht="14.25" hidden="false" customHeight="false" outlineLevel="0" collapsed="false">
      <c r="C400" s="161"/>
    </row>
    <row r="401" s="1" customFormat="true" ht="14.25" hidden="false" customHeight="false" outlineLevel="0" collapsed="false">
      <c r="C401" s="161"/>
    </row>
    <row r="402" s="1" customFormat="true" ht="14.25" hidden="false" customHeight="false" outlineLevel="0" collapsed="false">
      <c r="C402" s="161"/>
    </row>
    <row r="403" s="1" customFormat="true" ht="14.25" hidden="false" customHeight="false" outlineLevel="0" collapsed="false">
      <c r="C403" s="161"/>
    </row>
    <row r="404" s="1" customFormat="true" ht="14.25" hidden="false" customHeight="false" outlineLevel="0" collapsed="false">
      <c r="C404" s="161"/>
    </row>
    <row r="405" s="1" customFormat="true" ht="14.25" hidden="false" customHeight="false" outlineLevel="0" collapsed="false">
      <c r="C405" s="161"/>
    </row>
    <row r="406" s="1" customFormat="true" ht="14.25" hidden="false" customHeight="false" outlineLevel="0" collapsed="false">
      <c r="C406" s="161"/>
    </row>
    <row r="407" s="1" customFormat="true" ht="14.25" hidden="false" customHeight="false" outlineLevel="0" collapsed="false">
      <c r="C407" s="161"/>
    </row>
    <row r="408" s="1" customFormat="true" ht="14.25" hidden="false" customHeight="false" outlineLevel="0" collapsed="false">
      <c r="C408" s="161"/>
    </row>
    <row r="409" s="1" customFormat="true" ht="14.25" hidden="false" customHeight="false" outlineLevel="0" collapsed="false">
      <c r="C409" s="161"/>
    </row>
    <row r="410" s="1" customFormat="true" ht="14.25" hidden="false" customHeight="false" outlineLevel="0" collapsed="false">
      <c r="C410" s="161"/>
    </row>
    <row r="411" s="1" customFormat="true" ht="14.25" hidden="false" customHeight="false" outlineLevel="0" collapsed="false">
      <c r="C411" s="161"/>
    </row>
    <row r="412" s="1" customFormat="true" ht="14.25" hidden="false" customHeight="false" outlineLevel="0" collapsed="false">
      <c r="C412" s="161"/>
    </row>
    <row r="413" s="1" customFormat="true" ht="14.25" hidden="false" customHeight="false" outlineLevel="0" collapsed="false">
      <c r="C413" s="161"/>
    </row>
    <row r="414" s="1" customFormat="true" ht="14.25" hidden="false" customHeight="false" outlineLevel="0" collapsed="false">
      <c r="C414" s="161"/>
    </row>
    <row r="415" s="1" customFormat="true" ht="14.25" hidden="false" customHeight="false" outlineLevel="0" collapsed="false">
      <c r="C415" s="161"/>
    </row>
    <row r="416" s="1" customFormat="true" ht="14.25" hidden="false" customHeight="false" outlineLevel="0" collapsed="false">
      <c r="C416" s="161"/>
    </row>
    <row r="417" s="1" customFormat="true" ht="14.25" hidden="false" customHeight="false" outlineLevel="0" collapsed="false">
      <c r="C417" s="161"/>
    </row>
    <row r="418" s="1" customFormat="true" ht="14.25" hidden="false" customHeight="false" outlineLevel="0" collapsed="false">
      <c r="C418" s="161"/>
    </row>
    <row r="419" s="1" customFormat="true" ht="14.25" hidden="false" customHeight="false" outlineLevel="0" collapsed="false">
      <c r="C419" s="161"/>
    </row>
    <row r="420" s="1" customFormat="true" ht="14.25" hidden="false" customHeight="false" outlineLevel="0" collapsed="false">
      <c r="C420" s="161"/>
    </row>
    <row r="421" s="1" customFormat="true" ht="14.25" hidden="false" customHeight="false" outlineLevel="0" collapsed="false">
      <c r="C421" s="161"/>
    </row>
    <row r="422" s="1" customFormat="true" ht="14.25" hidden="false" customHeight="false" outlineLevel="0" collapsed="false">
      <c r="C422" s="161"/>
    </row>
    <row r="423" s="1" customFormat="true" ht="14.25" hidden="false" customHeight="false" outlineLevel="0" collapsed="false">
      <c r="C423" s="161"/>
    </row>
    <row r="424" s="1" customFormat="true" ht="14.25" hidden="false" customHeight="false" outlineLevel="0" collapsed="false">
      <c r="C424" s="161"/>
    </row>
    <row r="425" s="1" customFormat="true" ht="14.25" hidden="false" customHeight="false" outlineLevel="0" collapsed="false">
      <c r="C425" s="161"/>
    </row>
    <row r="426" s="1" customFormat="true" ht="14.25" hidden="false" customHeight="false" outlineLevel="0" collapsed="false">
      <c r="C426" s="161"/>
    </row>
    <row r="427" s="1" customFormat="true" ht="14.25" hidden="false" customHeight="false" outlineLevel="0" collapsed="false">
      <c r="C427" s="161"/>
    </row>
    <row r="428" s="1" customFormat="true" ht="14.25" hidden="false" customHeight="false" outlineLevel="0" collapsed="false">
      <c r="C428" s="161"/>
    </row>
    <row r="429" s="1" customFormat="true" ht="14.25" hidden="false" customHeight="false" outlineLevel="0" collapsed="false">
      <c r="C429" s="161"/>
    </row>
    <row r="430" s="1" customFormat="true" ht="14.25" hidden="false" customHeight="false" outlineLevel="0" collapsed="false">
      <c r="C430" s="161"/>
    </row>
    <row r="431" s="1" customFormat="true" ht="14.25" hidden="false" customHeight="false" outlineLevel="0" collapsed="false">
      <c r="C431" s="161"/>
    </row>
    <row r="432" s="1" customFormat="true" ht="14.25" hidden="false" customHeight="false" outlineLevel="0" collapsed="false">
      <c r="C432" s="161"/>
    </row>
    <row r="433" s="1" customFormat="true" ht="14.25" hidden="false" customHeight="false" outlineLevel="0" collapsed="false">
      <c r="C433" s="161"/>
    </row>
    <row r="434" s="1" customFormat="true" ht="14.25" hidden="false" customHeight="false" outlineLevel="0" collapsed="false">
      <c r="C434" s="161"/>
    </row>
    <row r="435" s="1" customFormat="true" ht="14.25" hidden="false" customHeight="false" outlineLevel="0" collapsed="false">
      <c r="C435" s="161"/>
    </row>
    <row r="436" s="1" customFormat="true" ht="14.25" hidden="false" customHeight="false" outlineLevel="0" collapsed="false">
      <c r="C436" s="161"/>
    </row>
    <row r="437" s="1" customFormat="true" ht="14.25" hidden="false" customHeight="false" outlineLevel="0" collapsed="false">
      <c r="C437" s="161"/>
    </row>
    <row r="438" s="1" customFormat="true" ht="14.25" hidden="false" customHeight="false" outlineLevel="0" collapsed="false">
      <c r="C438" s="161"/>
    </row>
    <row r="439" s="1" customFormat="true" ht="14.25" hidden="false" customHeight="false" outlineLevel="0" collapsed="false">
      <c r="C439" s="161"/>
    </row>
    <row r="440" s="1" customFormat="true" ht="14.25" hidden="false" customHeight="false" outlineLevel="0" collapsed="false">
      <c r="C440" s="161"/>
    </row>
    <row r="441" s="1" customFormat="true" ht="14.25" hidden="false" customHeight="false" outlineLevel="0" collapsed="false">
      <c r="C441" s="161"/>
    </row>
    <row r="442" s="1" customFormat="true" ht="14.25" hidden="false" customHeight="false" outlineLevel="0" collapsed="false">
      <c r="C442" s="161"/>
    </row>
    <row r="443" s="1" customFormat="true" ht="14.25" hidden="false" customHeight="false" outlineLevel="0" collapsed="false">
      <c r="C443" s="161"/>
    </row>
    <row r="444" s="1" customFormat="true" ht="14.25" hidden="false" customHeight="false" outlineLevel="0" collapsed="false">
      <c r="C444" s="161"/>
    </row>
    <row r="445" s="1" customFormat="true" ht="14.25" hidden="false" customHeight="false" outlineLevel="0" collapsed="false">
      <c r="C445" s="161"/>
    </row>
    <row r="446" s="1" customFormat="true" ht="14.25" hidden="false" customHeight="false" outlineLevel="0" collapsed="false">
      <c r="C446" s="161"/>
    </row>
    <row r="447" s="1" customFormat="true" ht="14.25" hidden="false" customHeight="false" outlineLevel="0" collapsed="false">
      <c r="C447" s="161"/>
    </row>
    <row r="448" s="1" customFormat="true" ht="14.25" hidden="false" customHeight="false" outlineLevel="0" collapsed="false">
      <c r="C448" s="161"/>
    </row>
    <row r="449" s="1" customFormat="true" ht="14.25" hidden="false" customHeight="false" outlineLevel="0" collapsed="false">
      <c r="C449" s="161"/>
    </row>
    <row r="450" s="1" customFormat="true" ht="14.25" hidden="false" customHeight="false" outlineLevel="0" collapsed="false">
      <c r="C450" s="161"/>
    </row>
    <row r="451" s="1" customFormat="true" ht="14.25" hidden="false" customHeight="false" outlineLevel="0" collapsed="false">
      <c r="C451" s="161"/>
    </row>
    <row r="452" s="1" customFormat="true" ht="14.25" hidden="false" customHeight="false" outlineLevel="0" collapsed="false">
      <c r="C452" s="161"/>
    </row>
    <row r="453" s="1" customFormat="true" ht="14.25" hidden="false" customHeight="false" outlineLevel="0" collapsed="false">
      <c r="C453" s="161"/>
    </row>
    <row r="454" s="1" customFormat="true" ht="14.25" hidden="false" customHeight="false" outlineLevel="0" collapsed="false">
      <c r="C454" s="161"/>
    </row>
    <row r="455" s="1" customFormat="true" ht="14.25" hidden="false" customHeight="false" outlineLevel="0" collapsed="false">
      <c r="C455" s="161"/>
    </row>
    <row r="456" s="1" customFormat="true" ht="14.25" hidden="false" customHeight="false" outlineLevel="0" collapsed="false">
      <c r="C456" s="161"/>
    </row>
    <row r="457" s="1" customFormat="true" ht="14.25" hidden="false" customHeight="false" outlineLevel="0" collapsed="false">
      <c r="C457" s="161"/>
    </row>
    <row r="458" s="1" customFormat="true" ht="14.25" hidden="false" customHeight="false" outlineLevel="0" collapsed="false">
      <c r="C458" s="161"/>
    </row>
    <row r="459" s="1" customFormat="true" ht="14.25" hidden="false" customHeight="false" outlineLevel="0" collapsed="false">
      <c r="C459" s="161"/>
    </row>
    <row r="460" s="1" customFormat="true" ht="14.25" hidden="false" customHeight="false" outlineLevel="0" collapsed="false">
      <c r="C460" s="161"/>
    </row>
    <row r="461" s="1" customFormat="true" ht="14.25" hidden="false" customHeight="false" outlineLevel="0" collapsed="false">
      <c r="C461" s="161"/>
    </row>
    <row r="462" s="1" customFormat="true" ht="14.25" hidden="false" customHeight="false" outlineLevel="0" collapsed="false">
      <c r="C462" s="161"/>
    </row>
    <row r="463" s="1" customFormat="true" ht="14.25" hidden="false" customHeight="false" outlineLevel="0" collapsed="false">
      <c r="C463" s="161"/>
    </row>
    <row r="464" s="1" customFormat="true" ht="14.25" hidden="false" customHeight="false" outlineLevel="0" collapsed="false">
      <c r="C464" s="161"/>
    </row>
    <row r="465" s="1" customFormat="true" ht="14.25" hidden="false" customHeight="false" outlineLevel="0" collapsed="false">
      <c r="C465" s="161"/>
    </row>
    <row r="466" s="1" customFormat="true" ht="14.25" hidden="false" customHeight="false" outlineLevel="0" collapsed="false">
      <c r="C466" s="161"/>
    </row>
    <row r="467" s="1" customFormat="true" ht="14.25" hidden="false" customHeight="false" outlineLevel="0" collapsed="false">
      <c r="C467" s="161"/>
    </row>
    <row r="468" s="1" customFormat="true" ht="14.25" hidden="false" customHeight="false" outlineLevel="0" collapsed="false">
      <c r="C468" s="161"/>
    </row>
    <row r="469" s="1" customFormat="true" ht="14.25" hidden="false" customHeight="false" outlineLevel="0" collapsed="false">
      <c r="C469" s="161"/>
    </row>
    <row r="470" s="1" customFormat="true" ht="14.25" hidden="false" customHeight="false" outlineLevel="0" collapsed="false">
      <c r="C470" s="161"/>
    </row>
    <row r="471" s="1" customFormat="true" ht="14.25" hidden="false" customHeight="false" outlineLevel="0" collapsed="false">
      <c r="C471" s="161"/>
    </row>
    <row r="472" s="1" customFormat="true" ht="14.25" hidden="false" customHeight="false" outlineLevel="0" collapsed="false">
      <c r="C472" s="161"/>
    </row>
    <row r="473" s="1" customFormat="true" ht="14.25" hidden="false" customHeight="false" outlineLevel="0" collapsed="false">
      <c r="C473" s="161"/>
    </row>
    <row r="474" s="1" customFormat="true" ht="14.25" hidden="false" customHeight="false" outlineLevel="0" collapsed="false">
      <c r="C474" s="161"/>
    </row>
    <row r="475" s="1" customFormat="true" ht="14.25" hidden="false" customHeight="false" outlineLevel="0" collapsed="false">
      <c r="C475" s="161"/>
    </row>
    <row r="476" s="1" customFormat="true" ht="14.25" hidden="false" customHeight="false" outlineLevel="0" collapsed="false">
      <c r="C476" s="161"/>
    </row>
    <row r="477" s="1" customFormat="true" ht="14.25" hidden="false" customHeight="false" outlineLevel="0" collapsed="false">
      <c r="C477" s="161"/>
    </row>
    <row r="478" s="1" customFormat="true" ht="14.25" hidden="false" customHeight="false" outlineLevel="0" collapsed="false">
      <c r="C478" s="161"/>
    </row>
    <row r="479" s="1" customFormat="true" ht="14.25" hidden="false" customHeight="false" outlineLevel="0" collapsed="false">
      <c r="C479" s="161"/>
    </row>
    <row r="480" s="1" customFormat="true" ht="14.25" hidden="false" customHeight="false" outlineLevel="0" collapsed="false">
      <c r="C480" s="161"/>
    </row>
    <row r="481" s="1" customFormat="true" ht="14.25" hidden="false" customHeight="false" outlineLevel="0" collapsed="false">
      <c r="C481" s="161"/>
    </row>
    <row r="482" s="1" customFormat="true" ht="14.25" hidden="false" customHeight="false" outlineLevel="0" collapsed="false">
      <c r="C482" s="161"/>
    </row>
    <row r="483" s="1" customFormat="true" ht="14.25" hidden="false" customHeight="false" outlineLevel="0" collapsed="false">
      <c r="C483" s="161"/>
    </row>
    <row r="484" s="1" customFormat="true" ht="14.25" hidden="false" customHeight="false" outlineLevel="0" collapsed="false">
      <c r="C484" s="161"/>
    </row>
    <row r="485" s="1" customFormat="true" ht="14.25" hidden="false" customHeight="false" outlineLevel="0" collapsed="false">
      <c r="C485" s="161"/>
    </row>
    <row r="486" s="1" customFormat="true" ht="14.25" hidden="false" customHeight="false" outlineLevel="0" collapsed="false">
      <c r="C486" s="161"/>
    </row>
    <row r="487" s="1" customFormat="true" ht="14.25" hidden="false" customHeight="false" outlineLevel="0" collapsed="false">
      <c r="C487" s="161"/>
    </row>
    <row r="488" s="1" customFormat="true" ht="14.25" hidden="false" customHeight="false" outlineLevel="0" collapsed="false">
      <c r="C488" s="161"/>
    </row>
    <row r="489" s="1" customFormat="true" ht="14.25" hidden="false" customHeight="false" outlineLevel="0" collapsed="false">
      <c r="C489" s="161"/>
    </row>
    <row r="490" s="1" customFormat="true" ht="14.25" hidden="false" customHeight="false" outlineLevel="0" collapsed="false">
      <c r="C490" s="161"/>
    </row>
    <row r="491" s="1" customFormat="true" ht="14.25" hidden="false" customHeight="false" outlineLevel="0" collapsed="false">
      <c r="C491" s="161"/>
    </row>
    <row r="492" s="1" customFormat="true" ht="14.25" hidden="false" customHeight="false" outlineLevel="0" collapsed="false">
      <c r="C492" s="161"/>
    </row>
    <row r="493" s="1" customFormat="true" ht="14.25" hidden="false" customHeight="false" outlineLevel="0" collapsed="false">
      <c r="C493" s="161"/>
    </row>
    <row r="494" s="1" customFormat="true" ht="14.25" hidden="false" customHeight="false" outlineLevel="0" collapsed="false">
      <c r="C494" s="161"/>
    </row>
    <row r="495" s="1" customFormat="true" ht="14.25" hidden="false" customHeight="false" outlineLevel="0" collapsed="false">
      <c r="C495" s="161"/>
    </row>
    <row r="496" s="1" customFormat="true" ht="14.25" hidden="false" customHeight="false" outlineLevel="0" collapsed="false">
      <c r="C496" s="161"/>
    </row>
    <row r="497" s="1" customFormat="true" ht="14.25" hidden="false" customHeight="false" outlineLevel="0" collapsed="false">
      <c r="C497" s="161"/>
    </row>
    <row r="498" s="1" customFormat="true" ht="14.25" hidden="false" customHeight="false" outlineLevel="0" collapsed="false">
      <c r="C498" s="161"/>
    </row>
    <row r="499" s="1" customFormat="true" ht="14.25" hidden="false" customHeight="false" outlineLevel="0" collapsed="false">
      <c r="C499" s="161"/>
    </row>
    <row r="500" s="1" customFormat="true" ht="14.25" hidden="false" customHeight="false" outlineLevel="0" collapsed="false">
      <c r="C500" s="161"/>
    </row>
    <row r="501" s="1" customFormat="true" ht="14.25" hidden="false" customHeight="false" outlineLevel="0" collapsed="false">
      <c r="C501" s="161"/>
    </row>
    <row r="502" s="1" customFormat="true" ht="14.25" hidden="false" customHeight="false" outlineLevel="0" collapsed="false">
      <c r="C502" s="161"/>
    </row>
    <row r="503" s="1" customFormat="true" ht="14.25" hidden="false" customHeight="false" outlineLevel="0" collapsed="false">
      <c r="C503" s="161"/>
    </row>
    <row r="504" s="1" customFormat="true" ht="14.25" hidden="false" customHeight="false" outlineLevel="0" collapsed="false">
      <c r="C504" s="161"/>
    </row>
    <row r="505" s="1" customFormat="true" ht="14.25" hidden="false" customHeight="false" outlineLevel="0" collapsed="false">
      <c r="C505" s="161"/>
    </row>
    <row r="506" s="1" customFormat="true" ht="14.25" hidden="false" customHeight="false" outlineLevel="0" collapsed="false">
      <c r="C506" s="161"/>
    </row>
    <row r="507" s="1" customFormat="true" ht="14.25" hidden="false" customHeight="false" outlineLevel="0" collapsed="false">
      <c r="C507" s="161"/>
    </row>
    <row r="508" s="1" customFormat="true" ht="14.25" hidden="false" customHeight="false" outlineLevel="0" collapsed="false">
      <c r="C508" s="161"/>
    </row>
    <row r="509" s="1" customFormat="true" ht="14.25" hidden="false" customHeight="false" outlineLevel="0" collapsed="false">
      <c r="C509" s="161"/>
    </row>
    <row r="510" s="1" customFormat="true" ht="14.25" hidden="false" customHeight="false" outlineLevel="0" collapsed="false">
      <c r="C510" s="161"/>
    </row>
    <row r="511" s="1" customFormat="true" ht="14.25" hidden="false" customHeight="false" outlineLevel="0" collapsed="false">
      <c r="C511" s="161"/>
    </row>
    <row r="512" s="1" customFormat="true" ht="14.25" hidden="false" customHeight="false" outlineLevel="0" collapsed="false">
      <c r="C512" s="161"/>
    </row>
    <row r="513" s="1" customFormat="true" ht="14.25" hidden="false" customHeight="false" outlineLevel="0" collapsed="false">
      <c r="C513" s="161"/>
    </row>
    <row r="514" s="1" customFormat="true" ht="14.25" hidden="false" customHeight="false" outlineLevel="0" collapsed="false">
      <c r="C514" s="161"/>
    </row>
    <row r="515" s="1" customFormat="true" ht="14.25" hidden="false" customHeight="false" outlineLevel="0" collapsed="false">
      <c r="C515" s="161"/>
    </row>
    <row r="516" s="1" customFormat="true" ht="14.25" hidden="false" customHeight="false" outlineLevel="0" collapsed="false">
      <c r="C516" s="161"/>
    </row>
    <row r="517" s="1" customFormat="true" ht="14.25" hidden="false" customHeight="false" outlineLevel="0" collapsed="false">
      <c r="C517" s="161"/>
    </row>
    <row r="518" s="1" customFormat="true" ht="14.25" hidden="false" customHeight="false" outlineLevel="0" collapsed="false">
      <c r="C518" s="161"/>
    </row>
    <row r="519" s="1" customFormat="true" ht="14.25" hidden="false" customHeight="false" outlineLevel="0" collapsed="false">
      <c r="C519" s="161"/>
    </row>
    <row r="520" s="1" customFormat="true" ht="14.25" hidden="false" customHeight="false" outlineLevel="0" collapsed="false">
      <c r="C520" s="161"/>
    </row>
    <row r="521" s="1" customFormat="true" ht="14.25" hidden="false" customHeight="false" outlineLevel="0" collapsed="false">
      <c r="C521" s="161"/>
    </row>
    <row r="522" s="1" customFormat="true" ht="14.25" hidden="false" customHeight="false" outlineLevel="0" collapsed="false">
      <c r="C522" s="161"/>
    </row>
    <row r="523" s="1" customFormat="true" ht="14.25" hidden="false" customHeight="false" outlineLevel="0" collapsed="false">
      <c r="C523" s="161"/>
    </row>
    <row r="524" s="1" customFormat="true" ht="14.25" hidden="false" customHeight="false" outlineLevel="0" collapsed="false">
      <c r="C524" s="161"/>
    </row>
    <row r="525" s="1" customFormat="true" ht="14.25" hidden="false" customHeight="false" outlineLevel="0" collapsed="false">
      <c r="C525" s="161"/>
    </row>
    <row r="526" s="1" customFormat="true" ht="14.25" hidden="false" customHeight="false" outlineLevel="0" collapsed="false">
      <c r="C526" s="161"/>
    </row>
    <row r="527" s="1" customFormat="true" ht="14.25" hidden="false" customHeight="false" outlineLevel="0" collapsed="false">
      <c r="C527" s="161"/>
    </row>
    <row r="528" s="1" customFormat="true" ht="14.25" hidden="false" customHeight="false" outlineLevel="0" collapsed="false">
      <c r="C528" s="161"/>
    </row>
    <row r="529" s="1" customFormat="true" ht="14.25" hidden="false" customHeight="false" outlineLevel="0" collapsed="false">
      <c r="C529" s="161"/>
    </row>
    <row r="530" s="1" customFormat="true" ht="14.25" hidden="false" customHeight="false" outlineLevel="0" collapsed="false">
      <c r="C530" s="161"/>
    </row>
    <row r="531" s="1" customFormat="true" ht="14.25" hidden="false" customHeight="false" outlineLevel="0" collapsed="false">
      <c r="C531" s="161"/>
    </row>
    <row r="532" s="1" customFormat="true" ht="14.25" hidden="false" customHeight="false" outlineLevel="0" collapsed="false">
      <c r="C532" s="161"/>
    </row>
    <row r="533" s="1" customFormat="true" ht="14.25" hidden="false" customHeight="false" outlineLevel="0" collapsed="false">
      <c r="C533" s="161"/>
    </row>
    <row r="534" s="1" customFormat="true" ht="14.25" hidden="false" customHeight="false" outlineLevel="0" collapsed="false">
      <c r="C534" s="161"/>
    </row>
    <row r="535" s="1" customFormat="true" ht="14.25" hidden="false" customHeight="false" outlineLevel="0" collapsed="false">
      <c r="C535" s="161"/>
    </row>
    <row r="536" s="1" customFormat="true" ht="14.25" hidden="false" customHeight="false" outlineLevel="0" collapsed="false">
      <c r="C536" s="161"/>
    </row>
    <row r="537" s="1" customFormat="true" ht="14.25" hidden="false" customHeight="false" outlineLevel="0" collapsed="false">
      <c r="C537" s="161"/>
    </row>
    <row r="538" s="1" customFormat="true" ht="14.25" hidden="false" customHeight="false" outlineLevel="0" collapsed="false">
      <c r="C538" s="161"/>
    </row>
    <row r="539" s="1" customFormat="true" ht="14.25" hidden="false" customHeight="false" outlineLevel="0" collapsed="false">
      <c r="C539" s="161"/>
    </row>
    <row r="540" s="1" customFormat="true" ht="14.25" hidden="false" customHeight="false" outlineLevel="0" collapsed="false">
      <c r="C540" s="161"/>
    </row>
    <row r="541" s="1" customFormat="true" ht="14.25" hidden="false" customHeight="false" outlineLevel="0" collapsed="false">
      <c r="C541" s="161"/>
    </row>
    <row r="542" s="1" customFormat="true" ht="14.25" hidden="false" customHeight="false" outlineLevel="0" collapsed="false">
      <c r="C542" s="161"/>
    </row>
    <row r="543" s="1" customFormat="true" ht="14.25" hidden="false" customHeight="false" outlineLevel="0" collapsed="false">
      <c r="C543" s="161"/>
    </row>
    <row r="544" s="1" customFormat="true" ht="14.25" hidden="false" customHeight="false" outlineLevel="0" collapsed="false">
      <c r="C544" s="161"/>
    </row>
    <row r="545" s="1" customFormat="true" ht="14.25" hidden="false" customHeight="false" outlineLevel="0" collapsed="false">
      <c r="C545" s="161"/>
    </row>
    <row r="546" s="1" customFormat="true" ht="14.25" hidden="false" customHeight="false" outlineLevel="0" collapsed="false">
      <c r="C546" s="161"/>
    </row>
    <row r="547" s="1" customFormat="true" ht="14.25" hidden="false" customHeight="false" outlineLevel="0" collapsed="false">
      <c r="C547" s="161"/>
    </row>
    <row r="548" s="1" customFormat="true" ht="14.25" hidden="false" customHeight="false" outlineLevel="0" collapsed="false">
      <c r="C548" s="161"/>
    </row>
    <row r="549" s="1" customFormat="true" ht="14.25" hidden="false" customHeight="false" outlineLevel="0" collapsed="false">
      <c r="C549" s="161"/>
    </row>
    <row r="550" s="1" customFormat="true" ht="14.25" hidden="false" customHeight="false" outlineLevel="0" collapsed="false">
      <c r="C550" s="161"/>
    </row>
    <row r="551" s="1" customFormat="true" ht="14.25" hidden="false" customHeight="false" outlineLevel="0" collapsed="false">
      <c r="C551" s="161"/>
    </row>
    <row r="552" s="1" customFormat="true" ht="14.25" hidden="false" customHeight="false" outlineLevel="0" collapsed="false">
      <c r="C552" s="161"/>
    </row>
    <row r="553" s="1" customFormat="true" ht="14.25" hidden="false" customHeight="false" outlineLevel="0" collapsed="false">
      <c r="C553" s="161"/>
    </row>
    <row r="554" s="1" customFormat="true" ht="14.25" hidden="false" customHeight="false" outlineLevel="0" collapsed="false">
      <c r="C554" s="161"/>
    </row>
    <row r="555" s="1" customFormat="true" ht="14.25" hidden="false" customHeight="false" outlineLevel="0" collapsed="false">
      <c r="C555" s="161"/>
    </row>
    <row r="556" s="1" customFormat="true" ht="14.25" hidden="false" customHeight="false" outlineLevel="0" collapsed="false">
      <c r="C556" s="161"/>
    </row>
    <row r="557" s="1" customFormat="true" ht="14.25" hidden="false" customHeight="false" outlineLevel="0" collapsed="false">
      <c r="C557" s="161"/>
    </row>
    <row r="558" s="1" customFormat="true" ht="14.25" hidden="false" customHeight="false" outlineLevel="0" collapsed="false">
      <c r="C558" s="161"/>
    </row>
    <row r="559" s="1" customFormat="true" ht="14.25" hidden="false" customHeight="false" outlineLevel="0" collapsed="false">
      <c r="C559" s="161"/>
    </row>
    <row r="560" s="1" customFormat="true" ht="14.25" hidden="false" customHeight="false" outlineLevel="0" collapsed="false">
      <c r="C560" s="161"/>
    </row>
    <row r="561" s="1" customFormat="true" ht="14.25" hidden="false" customHeight="false" outlineLevel="0" collapsed="false">
      <c r="C561" s="161"/>
    </row>
    <row r="562" s="1" customFormat="true" ht="14.25" hidden="false" customHeight="false" outlineLevel="0" collapsed="false">
      <c r="C562" s="161"/>
    </row>
    <row r="563" s="1" customFormat="true" ht="14.25" hidden="false" customHeight="false" outlineLevel="0" collapsed="false">
      <c r="C563" s="161"/>
    </row>
    <row r="564" s="1" customFormat="true" ht="14.25" hidden="false" customHeight="false" outlineLevel="0" collapsed="false">
      <c r="C564" s="161"/>
    </row>
    <row r="565" s="1" customFormat="true" ht="14.25" hidden="false" customHeight="false" outlineLevel="0" collapsed="false">
      <c r="C565" s="161"/>
    </row>
    <row r="566" s="1" customFormat="true" ht="14.25" hidden="false" customHeight="false" outlineLevel="0" collapsed="false">
      <c r="C566" s="161"/>
    </row>
    <row r="567" s="1" customFormat="true" ht="14.25" hidden="false" customHeight="false" outlineLevel="0" collapsed="false">
      <c r="C567" s="161"/>
    </row>
    <row r="568" s="1" customFormat="true" ht="14.25" hidden="false" customHeight="false" outlineLevel="0" collapsed="false">
      <c r="C568" s="161"/>
    </row>
    <row r="569" s="1" customFormat="true" ht="14.25" hidden="false" customHeight="false" outlineLevel="0" collapsed="false">
      <c r="C569" s="161"/>
    </row>
    <row r="570" s="1" customFormat="true" ht="14.25" hidden="false" customHeight="false" outlineLevel="0" collapsed="false">
      <c r="C570" s="161"/>
    </row>
    <row r="571" s="1" customFormat="true" ht="14.25" hidden="false" customHeight="false" outlineLevel="0" collapsed="false">
      <c r="C571" s="161"/>
    </row>
    <row r="572" s="1" customFormat="true" ht="14.25" hidden="false" customHeight="false" outlineLevel="0" collapsed="false">
      <c r="C572" s="161"/>
    </row>
    <row r="573" s="1" customFormat="true" ht="14.25" hidden="false" customHeight="false" outlineLevel="0" collapsed="false">
      <c r="C573" s="161"/>
    </row>
    <row r="574" s="1" customFormat="true" ht="14.25" hidden="false" customHeight="false" outlineLevel="0" collapsed="false">
      <c r="C574" s="161"/>
    </row>
    <row r="575" s="1" customFormat="true" ht="14.25" hidden="false" customHeight="false" outlineLevel="0" collapsed="false">
      <c r="C575" s="161"/>
    </row>
    <row r="576" s="1" customFormat="true" ht="14.25" hidden="false" customHeight="false" outlineLevel="0" collapsed="false">
      <c r="C576" s="161"/>
    </row>
    <row r="577" s="1" customFormat="true" ht="14.25" hidden="false" customHeight="false" outlineLevel="0" collapsed="false">
      <c r="C577" s="161"/>
    </row>
    <row r="578" s="1" customFormat="true" ht="14.25" hidden="false" customHeight="false" outlineLevel="0" collapsed="false">
      <c r="C578" s="161"/>
    </row>
    <row r="579" s="1" customFormat="true" ht="14.25" hidden="false" customHeight="false" outlineLevel="0" collapsed="false">
      <c r="C579" s="161"/>
    </row>
    <row r="580" s="1" customFormat="true" ht="14.25" hidden="false" customHeight="false" outlineLevel="0" collapsed="false">
      <c r="C580" s="161"/>
    </row>
    <row r="581" s="1" customFormat="true" ht="14.25" hidden="false" customHeight="false" outlineLevel="0" collapsed="false">
      <c r="C581" s="161"/>
    </row>
    <row r="582" s="1" customFormat="true" ht="14.25" hidden="false" customHeight="false" outlineLevel="0" collapsed="false">
      <c r="C582" s="161"/>
    </row>
    <row r="583" s="1" customFormat="true" ht="14.25" hidden="false" customHeight="false" outlineLevel="0" collapsed="false">
      <c r="C583" s="161"/>
    </row>
    <row r="584" s="1" customFormat="true" ht="14.25" hidden="false" customHeight="false" outlineLevel="0" collapsed="false">
      <c r="C584" s="161"/>
    </row>
    <row r="585" s="1" customFormat="true" ht="14.25" hidden="false" customHeight="false" outlineLevel="0" collapsed="false">
      <c r="C585" s="161"/>
    </row>
    <row r="586" s="1" customFormat="true" ht="14.25" hidden="false" customHeight="false" outlineLevel="0" collapsed="false">
      <c r="C586" s="161"/>
    </row>
    <row r="587" s="1" customFormat="true" ht="14.25" hidden="false" customHeight="false" outlineLevel="0" collapsed="false">
      <c r="C587" s="161"/>
    </row>
    <row r="588" s="1" customFormat="true" ht="14.25" hidden="false" customHeight="false" outlineLevel="0" collapsed="false">
      <c r="C588" s="161"/>
    </row>
    <row r="589" s="1" customFormat="true" ht="14.25" hidden="false" customHeight="false" outlineLevel="0" collapsed="false">
      <c r="C589" s="161"/>
    </row>
    <row r="590" s="1" customFormat="true" ht="14.25" hidden="false" customHeight="false" outlineLevel="0" collapsed="false">
      <c r="C590" s="161"/>
    </row>
    <row r="591" s="1" customFormat="true" ht="14.25" hidden="false" customHeight="false" outlineLevel="0" collapsed="false">
      <c r="C591" s="161"/>
    </row>
    <row r="592" s="1" customFormat="true" ht="14.25" hidden="false" customHeight="false" outlineLevel="0" collapsed="false">
      <c r="C592" s="161"/>
    </row>
    <row r="593" s="1" customFormat="true" ht="14.25" hidden="false" customHeight="false" outlineLevel="0" collapsed="false">
      <c r="C593" s="161"/>
    </row>
    <row r="594" s="1" customFormat="true" ht="14.25" hidden="false" customHeight="false" outlineLevel="0" collapsed="false">
      <c r="C594" s="161"/>
    </row>
    <row r="595" s="1" customFormat="true" ht="14.25" hidden="false" customHeight="false" outlineLevel="0" collapsed="false">
      <c r="C595" s="161"/>
    </row>
    <row r="596" s="1" customFormat="true" ht="14.25" hidden="false" customHeight="false" outlineLevel="0" collapsed="false">
      <c r="C596" s="161"/>
    </row>
    <row r="597" s="1" customFormat="true" ht="14.25" hidden="false" customHeight="false" outlineLevel="0" collapsed="false">
      <c r="C597" s="161"/>
    </row>
    <row r="598" s="1" customFormat="true" ht="14.25" hidden="false" customHeight="false" outlineLevel="0" collapsed="false">
      <c r="C598" s="161"/>
    </row>
    <row r="599" s="1" customFormat="true" ht="14.25" hidden="false" customHeight="false" outlineLevel="0" collapsed="false">
      <c r="C599" s="161"/>
    </row>
    <row r="600" s="1" customFormat="true" ht="14.25" hidden="false" customHeight="false" outlineLevel="0" collapsed="false">
      <c r="C600" s="161"/>
    </row>
    <row r="601" s="1" customFormat="true" ht="14.25" hidden="false" customHeight="false" outlineLevel="0" collapsed="false">
      <c r="C601" s="161"/>
    </row>
    <row r="602" s="1" customFormat="true" ht="14.25" hidden="false" customHeight="false" outlineLevel="0" collapsed="false">
      <c r="C602" s="161"/>
    </row>
    <row r="603" s="1" customFormat="true" ht="14.25" hidden="false" customHeight="false" outlineLevel="0" collapsed="false">
      <c r="C603" s="161"/>
    </row>
    <row r="604" s="1" customFormat="true" ht="14.25" hidden="false" customHeight="false" outlineLevel="0" collapsed="false">
      <c r="C604" s="161"/>
    </row>
    <row r="605" s="1" customFormat="true" ht="14.25" hidden="false" customHeight="false" outlineLevel="0" collapsed="false">
      <c r="C605" s="161"/>
    </row>
    <row r="606" s="1" customFormat="true" ht="14.25" hidden="false" customHeight="false" outlineLevel="0" collapsed="false">
      <c r="C606" s="161"/>
    </row>
    <row r="607" s="1" customFormat="true" ht="14.25" hidden="false" customHeight="false" outlineLevel="0" collapsed="false">
      <c r="C607" s="161"/>
    </row>
    <row r="608" s="1" customFormat="true" ht="14.25" hidden="false" customHeight="false" outlineLevel="0" collapsed="false">
      <c r="C608" s="161"/>
    </row>
    <row r="609" s="1" customFormat="true" ht="14.25" hidden="false" customHeight="false" outlineLevel="0" collapsed="false">
      <c r="C609" s="161"/>
    </row>
    <row r="610" s="1" customFormat="true" ht="14.25" hidden="false" customHeight="false" outlineLevel="0" collapsed="false">
      <c r="C610" s="161"/>
    </row>
    <row r="611" s="1" customFormat="true" ht="14.25" hidden="false" customHeight="false" outlineLevel="0" collapsed="false">
      <c r="C611" s="161"/>
    </row>
    <row r="612" s="1" customFormat="true" ht="14.25" hidden="false" customHeight="false" outlineLevel="0" collapsed="false">
      <c r="C612" s="161"/>
    </row>
    <row r="613" s="1" customFormat="true" ht="14.25" hidden="false" customHeight="false" outlineLevel="0" collapsed="false">
      <c r="C613" s="161"/>
    </row>
    <row r="614" s="1" customFormat="true" ht="14.25" hidden="false" customHeight="false" outlineLevel="0" collapsed="false">
      <c r="C614" s="161"/>
    </row>
    <row r="615" s="1" customFormat="true" ht="14.25" hidden="false" customHeight="false" outlineLevel="0" collapsed="false">
      <c r="C615" s="161"/>
    </row>
    <row r="616" s="1" customFormat="true" ht="14.25" hidden="false" customHeight="false" outlineLevel="0" collapsed="false">
      <c r="C616" s="161"/>
    </row>
    <row r="617" s="1" customFormat="true" ht="14.25" hidden="false" customHeight="false" outlineLevel="0" collapsed="false">
      <c r="C617" s="161"/>
    </row>
    <row r="618" s="1" customFormat="true" ht="14.25" hidden="false" customHeight="false" outlineLevel="0" collapsed="false">
      <c r="C618" s="161"/>
    </row>
    <row r="619" s="1" customFormat="true" ht="14.25" hidden="false" customHeight="false" outlineLevel="0" collapsed="false">
      <c r="C619" s="161"/>
    </row>
    <row r="620" s="1" customFormat="true" ht="14.25" hidden="false" customHeight="false" outlineLevel="0" collapsed="false">
      <c r="C620" s="161"/>
    </row>
    <row r="621" s="1" customFormat="true" ht="14.25" hidden="false" customHeight="false" outlineLevel="0" collapsed="false">
      <c r="C621" s="161"/>
    </row>
    <row r="622" s="1" customFormat="true" ht="14.25" hidden="false" customHeight="false" outlineLevel="0" collapsed="false">
      <c r="C622" s="161"/>
    </row>
    <row r="623" s="1" customFormat="true" ht="14.25" hidden="false" customHeight="false" outlineLevel="0" collapsed="false">
      <c r="C623" s="161"/>
    </row>
    <row r="624" s="1" customFormat="true" ht="14.25" hidden="false" customHeight="false" outlineLevel="0" collapsed="false">
      <c r="C624" s="161"/>
    </row>
    <row r="625" s="1" customFormat="true" ht="14.25" hidden="false" customHeight="false" outlineLevel="0" collapsed="false">
      <c r="C625" s="161"/>
    </row>
    <row r="626" s="1" customFormat="true" ht="14.25" hidden="false" customHeight="false" outlineLevel="0" collapsed="false">
      <c r="C626" s="161"/>
    </row>
    <row r="627" s="1" customFormat="true" ht="14.25" hidden="false" customHeight="false" outlineLevel="0" collapsed="false">
      <c r="C627" s="161"/>
    </row>
    <row r="628" s="1" customFormat="true" ht="14.25" hidden="false" customHeight="false" outlineLevel="0" collapsed="false">
      <c r="C628" s="161"/>
    </row>
    <row r="629" s="1" customFormat="true" ht="14.25" hidden="false" customHeight="false" outlineLevel="0" collapsed="false">
      <c r="C629" s="161"/>
    </row>
    <row r="630" s="1" customFormat="true" ht="14.25" hidden="false" customHeight="false" outlineLevel="0" collapsed="false">
      <c r="C630" s="161"/>
    </row>
    <row r="631" s="1" customFormat="true" ht="14.25" hidden="false" customHeight="false" outlineLevel="0" collapsed="false">
      <c r="C631" s="161"/>
    </row>
    <row r="632" s="1" customFormat="true" ht="14.25" hidden="false" customHeight="false" outlineLevel="0" collapsed="false">
      <c r="C632" s="161"/>
    </row>
    <row r="633" s="1" customFormat="true" ht="14.25" hidden="false" customHeight="false" outlineLevel="0" collapsed="false">
      <c r="C633" s="161"/>
    </row>
    <row r="634" s="1" customFormat="true" ht="14.25" hidden="false" customHeight="false" outlineLevel="0" collapsed="false">
      <c r="C634" s="161"/>
    </row>
    <row r="635" s="1" customFormat="true" ht="14.25" hidden="false" customHeight="false" outlineLevel="0" collapsed="false">
      <c r="C635" s="161"/>
    </row>
    <row r="636" s="1" customFormat="true" ht="14.25" hidden="false" customHeight="false" outlineLevel="0" collapsed="false">
      <c r="C636" s="161"/>
    </row>
    <row r="637" s="1" customFormat="true" ht="14.25" hidden="false" customHeight="false" outlineLevel="0" collapsed="false">
      <c r="C637" s="161"/>
    </row>
    <row r="638" s="1" customFormat="true" ht="14.25" hidden="false" customHeight="false" outlineLevel="0" collapsed="false">
      <c r="C638" s="161"/>
    </row>
    <row r="639" s="1" customFormat="true" ht="14.25" hidden="false" customHeight="false" outlineLevel="0" collapsed="false">
      <c r="C639" s="161"/>
    </row>
    <row r="640" s="1" customFormat="true" ht="14.25" hidden="false" customHeight="false" outlineLevel="0" collapsed="false">
      <c r="C640" s="161"/>
    </row>
    <row r="641" s="1" customFormat="true" ht="14.25" hidden="false" customHeight="false" outlineLevel="0" collapsed="false">
      <c r="C641" s="161"/>
    </row>
    <row r="642" s="1" customFormat="true" ht="14.25" hidden="false" customHeight="false" outlineLevel="0" collapsed="false">
      <c r="C642" s="161"/>
    </row>
    <row r="643" s="1" customFormat="true" ht="14.25" hidden="false" customHeight="false" outlineLevel="0" collapsed="false">
      <c r="C643" s="161"/>
    </row>
    <row r="644" s="1" customFormat="true" ht="14.25" hidden="false" customHeight="false" outlineLevel="0" collapsed="false">
      <c r="C644" s="161"/>
    </row>
    <row r="645" s="1" customFormat="true" ht="14.25" hidden="false" customHeight="false" outlineLevel="0" collapsed="false">
      <c r="C645" s="161"/>
    </row>
    <row r="646" s="1" customFormat="true" ht="14.25" hidden="false" customHeight="false" outlineLevel="0" collapsed="false">
      <c r="C646" s="161"/>
    </row>
    <row r="647" s="1" customFormat="true" ht="14.25" hidden="false" customHeight="false" outlineLevel="0" collapsed="false">
      <c r="C647" s="161"/>
    </row>
    <row r="648" s="1" customFormat="true" ht="14.25" hidden="false" customHeight="false" outlineLevel="0" collapsed="false">
      <c r="C648" s="161"/>
    </row>
    <row r="649" s="1" customFormat="true" ht="14.25" hidden="false" customHeight="false" outlineLevel="0" collapsed="false">
      <c r="C649" s="161"/>
    </row>
    <row r="650" s="1" customFormat="true" ht="14.25" hidden="false" customHeight="false" outlineLevel="0" collapsed="false">
      <c r="C650" s="161"/>
    </row>
    <row r="651" s="1" customFormat="true" ht="14.25" hidden="false" customHeight="false" outlineLevel="0" collapsed="false">
      <c r="C651" s="161"/>
    </row>
    <row r="652" s="1" customFormat="true" ht="14.25" hidden="false" customHeight="false" outlineLevel="0" collapsed="false">
      <c r="C652" s="161"/>
    </row>
    <row r="653" s="1" customFormat="true" ht="14.25" hidden="false" customHeight="false" outlineLevel="0" collapsed="false">
      <c r="C653" s="161"/>
    </row>
    <row r="654" s="1" customFormat="true" ht="14.25" hidden="false" customHeight="false" outlineLevel="0" collapsed="false">
      <c r="C654" s="161"/>
    </row>
    <row r="655" s="1" customFormat="true" ht="14.25" hidden="false" customHeight="false" outlineLevel="0" collapsed="false">
      <c r="C655" s="161"/>
    </row>
    <row r="656" s="1" customFormat="true" ht="14.25" hidden="false" customHeight="false" outlineLevel="0" collapsed="false">
      <c r="C656" s="161"/>
    </row>
    <row r="657" s="1" customFormat="true" ht="14.25" hidden="false" customHeight="false" outlineLevel="0" collapsed="false">
      <c r="C657" s="161"/>
    </row>
    <row r="658" s="1" customFormat="true" ht="14.25" hidden="false" customHeight="false" outlineLevel="0" collapsed="false">
      <c r="C658" s="161"/>
    </row>
    <row r="659" s="1" customFormat="true" ht="14.25" hidden="false" customHeight="false" outlineLevel="0" collapsed="false">
      <c r="C659" s="161"/>
    </row>
    <row r="660" s="1" customFormat="true" ht="14.25" hidden="false" customHeight="false" outlineLevel="0" collapsed="false">
      <c r="C660" s="161"/>
    </row>
    <row r="661" s="1" customFormat="true" ht="14.25" hidden="false" customHeight="false" outlineLevel="0" collapsed="false">
      <c r="C661" s="161"/>
    </row>
    <row r="662" s="1" customFormat="true" ht="14.25" hidden="false" customHeight="false" outlineLevel="0" collapsed="false">
      <c r="C662" s="161"/>
    </row>
    <row r="663" s="1" customFormat="true" ht="14.25" hidden="false" customHeight="false" outlineLevel="0" collapsed="false">
      <c r="C663" s="161"/>
    </row>
    <row r="664" s="1" customFormat="true" ht="14.25" hidden="false" customHeight="false" outlineLevel="0" collapsed="false">
      <c r="C664" s="161"/>
    </row>
    <row r="665" s="1" customFormat="true" ht="14.25" hidden="false" customHeight="false" outlineLevel="0" collapsed="false">
      <c r="C665" s="161"/>
    </row>
    <row r="666" s="1" customFormat="true" ht="14.25" hidden="false" customHeight="false" outlineLevel="0" collapsed="false">
      <c r="C666" s="161"/>
    </row>
    <row r="667" s="1" customFormat="true" ht="14.25" hidden="false" customHeight="false" outlineLevel="0" collapsed="false">
      <c r="C667" s="161"/>
    </row>
    <row r="668" s="1" customFormat="true" ht="14.25" hidden="false" customHeight="false" outlineLevel="0" collapsed="false">
      <c r="C668" s="161"/>
    </row>
    <row r="669" s="1" customFormat="true" ht="14.25" hidden="false" customHeight="false" outlineLevel="0" collapsed="false">
      <c r="C669" s="161"/>
    </row>
    <row r="670" s="1" customFormat="true" ht="14.25" hidden="false" customHeight="false" outlineLevel="0" collapsed="false">
      <c r="C670" s="161"/>
    </row>
    <row r="671" s="1" customFormat="true" ht="14.25" hidden="false" customHeight="false" outlineLevel="0" collapsed="false">
      <c r="C671" s="161"/>
    </row>
    <row r="672" s="1" customFormat="true" ht="14.25" hidden="false" customHeight="false" outlineLevel="0" collapsed="false">
      <c r="C672" s="161"/>
    </row>
    <row r="673" s="1" customFormat="true" ht="14.25" hidden="false" customHeight="false" outlineLevel="0" collapsed="false">
      <c r="C673" s="161"/>
    </row>
    <row r="674" s="1" customFormat="true" ht="14.25" hidden="false" customHeight="false" outlineLevel="0" collapsed="false">
      <c r="C674" s="161"/>
    </row>
    <row r="675" s="1" customFormat="true" ht="14.25" hidden="false" customHeight="false" outlineLevel="0" collapsed="false">
      <c r="C675" s="161"/>
    </row>
    <row r="676" s="1" customFormat="true" ht="14.25" hidden="false" customHeight="false" outlineLevel="0" collapsed="false">
      <c r="C676" s="161"/>
    </row>
    <row r="677" s="1" customFormat="true" ht="14.25" hidden="false" customHeight="false" outlineLevel="0" collapsed="false">
      <c r="C677" s="161"/>
    </row>
    <row r="678" s="1" customFormat="true" ht="14.25" hidden="false" customHeight="false" outlineLevel="0" collapsed="false">
      <c r="C678" s="161"/>
    </row>
    <row r="679" s="1" customFormat="true" ht="14.25" hidden="false" customHeight="false" outlineLevel="0" collapsed="false">
      <c r="C679" s="161"/>
    </row>
    <row r="680" s="1" customFormat="true" ht="14.25" hidden="false" customHeight="false" outlineLevel="0" collapsed="false">
      <c r="C680" s="161"/>
    </row>
    <row r="681" s="1" customFormat="true" ht="14.25" hidden="false" customHeight="false" outlineLevel="0" collapsed="false">
      <c r="C681" s="161"/>
    </row>
    <row r="682" s="1" customFormat="true" ht="14.25" hidden="false" customHeight="false" outlineLevel="0" collapsed="false">
      <c r="C682" s="161"/>
    </row>
    <row r="683" s="1" customFormat="true" ht="14.25" hidden="false" customHeight="false" outlineLevel="0" collapsed="false">
      <c r="C683" s="161"/>
    </row>
    <row r="684" s="1" customFormat="true" ht="14.25" hidden="false" customHeight="false" outlineLevel="0" collapsed="false">
      <c r="C684" s="161"/>
    </row>
    <row r="685" s="1" customFormat="true" ht="14.25" hidden="false" customHeight="false" outlineLevel="0" collapsed="false">
      <c r="C685" s="161"/>
    </row>
    <row r="686" s="1" customFormat="true" ht="14.25" hidden="false" customHeight="false" outlineLevel="0" collapsed="false">
      <c r="C686" s="161"/>
    </row>
    <row r="687" s="1" customFormat="true" ht="14.25" hidden="false" customHeight="false" outlineLevel="0" collapsed="false">
      <c r="C687" s="161"/>
    </row>
    <row r="688" s="1" customFormat="true" ht="14.25" hidden="false" customHeight="false" outlineLevel="0" collapsed="false">
      <c r="C688" s="161"/>
    </row>
    <row r="689" s="1" customFormat="true" ht="14.25" hidden="false" customHeight="false" outlineLevel="0" collapsed="false">
      <c r="C689" s="161"/>
    </row>
    <row r="690" s="1" customFormat="true" ht="14.25" hidden="false" customHeight="false" outlineLevel="0" collapsed="false">
      <c r="C690" s="161"/>
    </row>
    <row r="691" s="1" customFormat="true" ht="14.25" hidden="false" customHeight="false" outlineLevel="0" collapsed="false">
      <c r="C691" s="161"/>
    </row>
    <row r="692" s="1" customFormat="true" ht="14.25" hidden="false" customHeight="false" outlineLevel="0" collapsed="false">
      <c r="C692" s="161"/>
    </row>
    <row r="693" s="1" customFormat="true" ht="14.25" hidden="false" customHeight="false" outlineLevel="0" collapsed="false">
      <c r="C693" s="161"/>
    </row>
    <row r="694" s="1" customFormat="true" ht="14.25" hidden="false" customHeight="false" outlineLevel="0" collapsed="false">
      <c r="C694" s="161"/>
    </row>
    <row r="695" s="1" customFormat="true" ht="14.25" hidden="false" customHeight="false" outlineLevel="0" collapsed="false">
      <c r="C695" s="161"/>
    </row>
    <row r="696" s="1" customFormat="true" ht="14.25" hidden="false" customHeight="false" outlineLevel="0" collapsed="false">
      <c r="C696" s="161"/>
    </row>
    <row r="697" s="1" customFormat="true" ht="14.25" hidden="false" customHeight="false" outlineLevel="0" collapsed="false">
      <c r="C697" s="161"/>
    </row>
    <row r="698" s="1" customFormat="true" ht="14.25" hidden="false" customHeight="false" outlineLevel="0" collapsed="false">
      <c r="C698" s="161"/>
    </row>
    <row r="699" s="1" customFormat="true" ht="14.25" hidden="false" customHeight="false" outlineLevel="0" collapsed="false">
      <c r="C699" s="161"/>
    </row>
    <row r="700" s="1" customFormat="true" ht="14.25" hidden="false" customHeight="false" outlineLevel="0" collapsed="false">
      <c r="C700" s="161"/>
    </row>
    <row r="701" s="1" customFormat="true" ht="14.25" hidden="false" customHeight="false" outlineLevel="0" collapsed="false">
      <c r="C701" s="161"/>
    </row>
    <row r="702" s="1" customFormat="true" ht="14.25" hidden="false" customHeight="false" outlineLevel="0" collapsed="false">
      <c r="C702" s="161"/>
    </row>
    <row r="703" s="1" customFormat="true" ht="14.25" hidden="false" customHeight="false" outlineLevel="0" collapsed="false">
      <c r="C703" s="161"/>
    </row>
    <row r="704" s="1" customFormat="true" ht="14.25" hidden="false" customHeight="false" outlineLevel="0" collapsed="false">
      <c r="C704" s="161"/>
    </row>
    <row r="705" s="1" customFormat="true" ht="14.25" hidden="false" customHeight="false" outlineLevel="0" collapsed="false">
      <c r="C705" s="161"/>
    </row>
    <row r="706" s="1" customFormat="true" ht="14.25" hidden="false" customHeight="false" outlineLevel="0" collapsed="false">
      <c r="C706" s="161"/>
    </row>
    <row r="707" s="1" customFormat="true" ht="14.25" hidden="false" customHeight="false" outlineLevel="0" collapsed="false">
      <c r="C707" s="161"/>
    </row>
    <row r="708" s="1" customFormat="true" ht="14.25" hidden="false" customHeight="false" outlineLevel="0" collapsed="false">
      <c r="C708" s="161"/>
    </row>
    <row r="709" s="1" customFormat="true" ht="14.25" hidden="false" customHeight="false" outlineLevel="0" collapsed="false">
      <c r="C709" s="161"/>
    </row>
    <row r="710" s="1" customFormat="true" ht="14.25" hidden="false" customHeight="false" outlineLevel="0" collapsed="false">
      <c r="C710" s="161"/>
    </row>
    <row r="711" s="1" customFormat="true" ht="14.25" hidden="false" customHeight="false" outlineLevel="0" collapsed="false">
      <c r="C711" s="161"/>
    </row>
    <row r="712" s="1" customFormat="true" ht="14.25" hidden="false" customHeight="false" outlineLevel="0" collapsed="false">
      <c r="C712" s="161"/>
    </row>
    <row r="713" s="1" customFormat="true" ht="14.25" hidden="false" customHeight="false" outlineLevel="0" collapsed="false">
      <c r="C713" s="161"/>
    </row>
    <row r="714" s="1" customFormat="true" ht="14.25" hidden="false" customHeight="false" outlineLevel="0" collapsed="false">
      <c r="C714" s="161"/>
    </row>
    <row r="715" s="1" customFormat="true" ht="14.25" hidden="false" customHeight="false" outlineLevel="0" collapsed="false">
      <c r="C715" s="161"/>
    </row>
    <row r="716" s="1" customFormat="true" ht="14.25" hidden="false" customHeight="false" outlineLevel="0" collapsed="false">
      <c r="C716" s="161"/>
    </row>
    <row r="717" s="1" customFormat="true" ht="14.25" hidden="false" customHeight="false" outlineLevel="0" collapsed="false">
      <c r="C717" s="161"/>
    </row>
    <row r="718" s="1" customFormat="true" ht="14.25" hidden="false" customHeight="false" outlineLevel="0" collapsed="false">
      <c r="C718" s="161"/>
    </row>
    <row r="719" s="1" customFormat="true" ht="14.25" hidden="false" customHeight="false" outlineLevel="0" collapsed="false">
      <c r="C719" s="161"/>
    </row>
    <row r="720" s="1" customFormat="true" ht="14.25" hidden="false" customHeight="false" outlineLevel="0" collapsed="false">
      <c r="C720" s="161"/>
    </row>
    <row r="721" s="1" customFormat="true" ht="14.25" hidden="false" customHeight="false" outlineLevel="0" collapsed="false">
      <c r="C721" s="161"/>
    </row>
    <row r="722" s="1" customFormat="true" ht="14.25" hidden="false" customHeight="false" outlineLevel="0" collapsed="false">
      <c r="C722" s="161"/>
    </row>
    <row r="723" s="1" customFormat="true" ht="14.25" hidden="false" customHeight="false" outlineLevel="0" collapsed="false">
      <c r="C723" s="161"/>
    </row>
    <row r="724" s="1" customFormat="true" ht="14.25" hidden="false" customHeight="false" outlineLevel="0" collapsed="false">
      <c r="C724" s="161"/>
    </row>
    <row r="725" s="1" customFormat="true" ht="14.25" hidden="false" customHeight="false" outlineLevel="0" collapsed="false">
      <c r="C725" s="161"/>
    </row>
    <row r="726" s="1" customFormat="true" ht="14.25" hidden="false" customHeight="false" outlineLevel="0" collapsed="false">
      <c r="C726" s="161"/>
    </row>
    <row r="727" s="1" customFormat="true" ht="14.25" hidden="false" customHeight="false" outlineLevel="0" collapsed="false">
      <c r="C727" s="161"/>
    </row>
    <row r="728" s="1" customFormat="true" ht="14.25" hidden="false" customHeight="false" outlineLevel="0" collapsed="false">
      <c r="C728" s="161"/>
    </row>
    <row r="729" s="1" customFormat="true" ht="14.25" hidden="false" customHeight="false" outlineLevel="0" collapsed="false">
      <c r="C729" s="161"/>
    </row>
    <row r="730" s="1" customFormat="true" ht="14.25" hidden="false" customHeight="false" outlineLevel="0" collapsed="false">
      <c r="C730" s="161"/>
    </row>
    <row r="731" s="1" customFormat="true" ht="14.25" hidden="false" customHeight="false" outlineLevel="0" collapsed="false">
      <c r="C731" s="161"/>
    </row>
    <row r="732" s="1" customFormat="true" ht="14.25" hidden="false" customHeight="false" outlineLevel="0" collapsed="false">
      <c r="C732" s="161"/>
    </row>
    <row r="733" s="1" customFormat="true" ht="14.25" hidden="false" customHeight="false" outlineLevel="0" collapsed="false">
      <c r="C733" s="161"/>
    </row>
    <row r="734" s="1" customFormat="true" ht="14.25" hidden="false" customHeight="false" outlineLevel="0" collapsed="false">
      <c r="C734" s="161"/>
    </row>
    <row r="735" s="1" customFormat="true" ht="14.25" hidden="false" customHeight="false" outlineLevel="0" collapsed="false">
      <c r="C735" s="161"/>
    </row>
    <row r="736" s="1" customFormat="true" ht="14.25" hidden="false" customHeight="false" outlineLevel="0" collapsed="false">
      <c r="C736" s="161"/>
    </row>
    <row r="737" s="1" customFormat="true" ht="14.25" hidden="false" customHeight="false" outlineLevel="0" collapsed="false">
      <c r="C737" s="161"/>
    </row>
    <row r="738" s="1" customFormat="true" ht="14.25" hidden="false" customHeight="false" outlineLevel="0" collapsed="false">
      <c r="C738" s="161"/>
    </row>
    <row r="739" s="1" customFormat="true" ht="14.25" hidden="false" customHeight="false" outlineLevel="0" collapsed="false">
      <c r="C739" s="161"/>
    </row>
    <row r="740" s="1" customFormat="true" ht="14.25" hidden="false" customHeight="false" outlineLevel="0" collapsed="false">
      <c r="C740" s="161"/>
    </row>
    <row r="741" s="1" customFormat="true" ht="14.25" hidden="false" customHeight="false" outlineLevel="0" collapsed="false">
      <c r="C741" s="161"/>
    </row>
    <row r="742" s="1" customFormat="true" ht="14.25" hidden="false" customHeight="false" outlineLevel="0" collapsed="false">
      <c r="C742" s="161"/>
    </row>
    <row r="743" s="1" customFormat="true" ht="14.25" hidden="false" customHeight="false" outlineLevel="0" collapsed="false">
      <c r="C743" s="161"/>
    </row>
    <row r="744" s="1" customFormat="true" ht="14.25" hidden="false" customHeight="false" outlineLevel="0" collapsed="false">
      <c r="C744" s="161"/>
    </row>
    <row r="745" s="1" customFormat="true" ht="14.25" hidden="false" customHeight="false" outlineLevel="0" collapsed="false">
      <c r="C745" s="161"/>
    </row>
    <row r="746" s="1" customFormat="true" ht="14.25" hidden="false" customHeight="false" outlineLevel="0" collapsed="false">
      <c r="C746" s="161"/>
    </row>
    <row r="747" s="1" customFormat="true" ht="14.25" hidden="false" customHeight="false" outlineLevel="0" collapsed="false">
      <c r="C747" s="161"/>
    </row>
    <row r="748" s="1" customFormat="true" ht="14.25" hidden="false" customHeight="false" outlineLevel="0" collapsed="false">
      <c r="C748" s="161"/>
    </row>
    <row r="749" s="1" customFormat="true" ht="14.25" hidden="false" customHeight="false" outlineLevel="0" collapsed="false">
      <c r="C749" s="161"/>
    </row>
    <row r="750" s="1" customFormat="true" ht="14.25" hidden="false" customHeight="false" outlineLevel="0" collapsed="false">
      <c r="C750" s="161"/>
    </row>
  </sheetData>
  <sheetProtection algorithmName="SHA-512" hashValue="bfcFttbP0qwggU0AvyINx3gsy1NwFBQJroQCqKQqs5vWgb8lGMthoyYTUo2HMtNXnS7n4ERjhBAgL8vjMHBT8g==" saltValue="0i78VZANwiTRYPgXj+EdFg==" spinCount="100000" sheet="true" objects="true" scenarios="true" selectLockedCells="true" selectUnlockedCells="true"/>
  <mergeCells count="1">
    <mergeCell ref="B1:B2"/>
  </mergeCells>
  <printOptions headings="false" gridLines="false" gridLinesSet="true" horizontalCentered="false" verticalCentered="false"/>
  <pageMargins left="0.7" right="0.7" top="0.75" bottom="0.75" header="0.511811023622047" footer="0.511811023622047"/>
  <pageSetup paperSize="1" scale="100" fitToWidth="0"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1"/>
  <sheetViews>
    <sheetView showFormulas="false" showGridLines="true" showRowColHeaders="false" showZeros="true" rightToLeft="false" tabSelected="false" showOutlineSymbols="true" defaultGridColor="true" view="normal" topLeftCell="A2" colorId="64" zoomScale="100" zoomScaleNormal="100" zoomScalePageLayoutView="100" workbookViewId="0">
      <selection pane="topLeft" activeCell="H5" activeCellId="0" sqref="H5"/>
    </sheetView>
  </sheetViews>
  <sheetFormatPr defaultColWidth="8.73046875" defaultRowHeight="15" zeroHeight="false" outlineLevelRow="0" outlineLevelCol="0"/>
  <cols>
    <col collapsed="false" customWidth="false" hidden="false" outlineLevel="0" max="1" min="1" style="264" width="8.72"/>
    <col collapsed="false" customWidth="false" hidden="false" outlineLevel="0" max="2" min="2" style="265" width="8.72"/>
    <col collapsed="false" customWidth="true" hidden="false" outlineLevel="0" max="45" min="3" style="264" width="22.91"/>
    <col collapsed="false" customWidth="true" hidden="false" outlineLevel="0" max="46" min="46" style="264" width="14.81"/>
    <col collapsed="false" customWidth="false" hidden="false" outlineLevel="0" max="1024" min="47" style="264" width="8.72"/>
  </cols>
  <sheetData>
    <row r="1" customFormat="false" ht="15" hidden="false" customHeight="false" outlineLevel="0" collapsed="false">
      <c r="A1" s="266"/>
      <c r="B1" s="266"/>
      <c r="C1" s="266"/>
      <c r="D1" s="266"/>
      <c r="E1" s="266"/>
      <c r="F1" s="266"/>
      <c r="G1" s="266"/>
      <c r="H1" s="266"/>
      <c r="I1" s="266"/>
      <c r="J1" s="266"/>
    </row>
    <row r="2" customFormat="false" ht="25.5" hidden="false" customHeight="false" outlineLevel="0" collapsed="false">
      <c r="A2" s="266"/>
      <c r="B2" s="266"/>
      <c r="C2" s="267" t="s">
        <v>242</v>
      </c>
      <c r="D2" s="266"/>
      <c r="E2" s="266"/>
      <c r="F2" s="266"/>
      <c r="G2" s="266"/>
      <c r="H2" s="266"/>
      <c r="I2" s="266"/>
      <c r="J2" s="266"/>
    </row>
    <row r="3" customFormat="false" ht="6" hidden="false" customHeight="true" outlineLevel="0" collapsed="false">
      <c r="A3" s="266"/>
      <c r="B3" s="266"/>
      <c r="C3" s="266"/>
      <c r="D3" s="266"/>
      <c r="E3" s="266"/>
      <c r="F3" s="266"/>
      <c r="G3" s="266"/>
      <c r="H3" s="266"/>
      <c r="I3" s="266"/>
      <c r="J3" s="266"/>
    </row>
    <row r="4" customFormat="false" ht="9" hidden="false" customHeight="true" outlineLevel="0" collapsed="false">
      <c r="A4" s="266"/>
      <c r="C4" s="265"/>
      <c r="D4" s="265"/>
      <c r="E4" s="265"/>
      <c r="F4" s="265"/>
      <c r="G4" s="265"/>
      <c r="H4" s="265"/>
      <c r="I4" s="265"/>
      <c r="J4" s="265"/>
    </row>
    <row r="5" customFormat="false" ht="98.25" hidden="false" customHeight="true" outlineLevel="0" collapsed="false">
      <c r="A5" s="266"/>
      <c r="C5" s="268" t="s">
        <v>243</v>
      </c>
      <c r="D5" s="268"/>
      <c r="E5" s="268"/>
      <c r="F5" s="268"/>
      <c r="G5" s="265"/>
      <c r="H5" s="269"/>
      <c r="I5" s="265"/>
      <c r="J5" s="265"/>
    </row>
    <row r="6" customFormat="false" ht="9" hidden="false" customHeight="true" outlineLevel="0" collapsed="false">
      <c r="A6" s="266"/>
      <c r="C6" s="265"/>
      <c r="D6" s="265"/>
      <c r="E6" s="265"/>
      <c r="F6" s="265"/>
      <c r="G6" s="265"/>
      <c r="H6" s="265"/>
      <c r="I6" s="265"/>
      <c r="J6" s="265"/>
    </row>
    <row r="7" customFormat="false" ht="181.5" hidden="false" customHeight="true" outlineLevel="0" collapsed="false">
      <c r="A7" s="266"/>
      <c r="C7" s="270" t="s">
        <v>244</v>
      </c>
      <c r="D7" s="270"/>
      <c r="E7" s="270"/>
      <c r="F7" s="270"/>
      <c r="G7" s="265"/>
      <c r="H7" s="265"/>
      <c r="I7" s="265"/>
      <c r="J7" s="265"/>
    </row>
    <row r="8" customFormat="false" ht="0.75" hidden="false" customHeight="true" outlineLevel="0" collapsed="false">
      <c r="A8" s="266"/>
      <c r="C8" s="270"/>
      <c r="D8" s="270"/>
      <c r="E8" s="270"/>
      <c r="F8" s="270"/>
      <c r="G8" s="265"/>
      <c r="H8" s="265"/>
      <c r="I8" s="265"/>
      <c r="J8" s="265"/>
    </row>
    <row r="9" customFormat="false" ht="15" hidden="true" customHeight="false" outlineLevel="0" collapsed="false">
      <c r="A9" s="266"/>
      <c r="C9" s="270"/>
      <c r="D9" s="270"/>
      <c r="E9" s="270"/>
      <c r="F9" s="270"/>
      <c r="G9" s="265"/>
      <c r="H9" s="265"/>
      <c r="I9" s="265"/>
      <c r="J9" s="265"/>
    </row>
    <row r="10" customFormat="false" ht="15" hidden="true" customHeight="false" outlineLevel="0" collapsed="false">
      <c r="A10" s="266"/>
      <c r="C10" s="270"/>
      <c r="D10" s="270"/>
      <c r="E10" s="270"/>
      <c r="F10" s="270"/>
      <c r="G10" s="265"/>
      <c r="H10" s="265"/>
      <c r="I10" s="265"/>
      <c r="J10" s="265"/>
    </row>
    <row r="11" customFormat="false" ht="15" hidden="true" customHeight="false" outlineLevel="0" collapsed="false">
      <c r="A11" s="266"/>
      <c r="C11" s="270"/>
      <c r="D11" s="270"/>
      <c r="E11" s="270"/>
      <c r="F11" s="270"/>
      <c r="G11" s="265"/>
      <c r="H11" s="265"/>
      <c r="I11" s="265"/>
      <c r="J11" s="265"/>
    </row>
    <row r="12" s="266" customFormat="true" ht="15" hidden="false" customHeight="false" outlineLevel="0" collapsed="false"/>
    <row r="13" s="266" customFormat="true" ht="15" hidden="false" customHeight="false" outlineLevel="0" collapsed="false"/>
    <row r="14" s="265" customFormat="true" ht="15" hidden="false" customHeight="false" outlineLevel="0" collapsed="false"/>
    <row r="15" s="265" customFormat="true" ht="15" hidden="false" customHeight="false" outlineLevel="0" collapsed="false"/>
    <row r="16" s="265" customFormat="true" ht="15" hidden="false" customHeight="false" outlineLevel="0" collapsed="false"/>
    <row r="17" s="265" customFormat="true" ht="15" hidden="false" customHeight="false" outlineLevel="0" collapsed="false"/>
    <row r="18" s="265" customFormat="true" ht="15" hidden="false" customHeight="false" outlineLevel="0" collapsed="false"/>
    <row r="19" s="265" customFormat="true" ht="15" hidden="false" customHeight="false" outlineLevel="0" collapsed="false"/>
    <row r="20" s="265" customFormat="true" ht="15" hidden="false" customHeight="false" outlineLevel="0" collapsed="false"/>
    <row r="21" s="265" customFormat="true" ht="15" hidden="false" customHeight="false" outlineLevel="0" collapsed="false"/>
  </sheetData>
  <sheetProtection algorithmName="SHA-512" hashValue="coZ4xVGqEq5zpXTaQQm1WF+Wy3bydIvJGSh/JnZ/uzPRSFph1Ivatk0PS4lw+iBolbq3g4LBTjxx17YT7L2uew==" saltValue="cY9zxk+8fpQS4pklSXIBPw==" spinCount="100000" sheet="true" objects="true" scenarios="true" selectLockedCells="true"/>
  <mergeCells count="2">
    <mergeCell ref="C5:F5"/>
    <mergeCell ref="C7:F11"/>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DataMashup xmlns="http://schemas.microsoft.com/DataMashup">AAAAABQDAABQSwMEFAACAAgAIWTJVmixP6mkAAAA9gAAABIAHABDb25maWcvUGFja2FnZS54bWwgohgAKKAUAAAAAAAAAAAAAAAAAAAAAAAAAAAAhY9NDoIwGESvQrqnP0iMIaXEsJXExMS4bUqFRvgwtFju5sIjeQUxirpzOW/eYuZ+vfFsbJvgontrOkgRwxQFGlRXGqhSNLhjuEKZ4FupTrLSwSSDTUZbpqh27pwQ4r3HfoG7viIRpYwcis1O1bqV6COb/3JowDoJSiPB968xIsKMLXFMY0w5mSEvDHyFaNr7bH8gz4fGDb0WGsJ8zckcOXl/EA9QSwMEFAACAAgAIWT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FkyVYoike4DgAAABEAAAATABwARm9ybXVsYXMvU2VjdGlvbjEubSCiGAAooBQAAAAAAAAAAAAAAAAAAAAAAAAAAAArTk0uyczPUwiG0IbWAFBLAQItABQAAgAIACFkyVZosT+ppAAAAPYAAAASAAAAAAAAAAAAAAAAAAAAAABDb25maWcvUGFja2FnZS54bWxQSwECLQAUAAIACAAhZMlWD8rpq6QAAADpAAAAEwAAAAAAAAAAAAAAAADwAAAAW0NvbnRlbnRfVHlwZXNdLnhtbFBLAQItABQAAgAIACFk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ArwQtca1zSrcb30UdRse3AAAAAAIAAAAAAANmAADAAAAAEAAAAFC0e6PXKNKr52kCnN3WMSYAAAAABIAAAKAAAAAQAAAA+UXUKJsdIbiow97GVX6FD1AAAAD2nLTiCTfgVFfowWa0sjUfCVdkkAyFhBYyyCu0EPLV2vhKsuZFzF6En93Ta4OOjaOsB4axCOtzysfnVlzSDALSwn9t4fl8bO12G1Rb8+AooBQAAACFxuo5uvEhJgXNYWQBc8Dh6rjtMg==</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EA5F072293ED047B1F0CC0512D8938D" ma:contentTypeVersion="10" ma:contentTypeDescription="Create a new document." ma:contentTypeScope="" ma:versionID="9fde282b96806744eb7dcce0dbe9ae7f">
  <xsd:schema xmlns:xsd="http://www.w3.org/2001/XMLSchema" xmlns:xs="http://www.w3.org/2001/XMLSchema" xmlns:p="http://schemas.microsoft.com/office/2006/metadata/properties" xmlns:ns3="1d848ba3-9e88-47df-a06d-91225f09c259" targetNamespace="http://schemas.microsoft.com/office/2006/metadata/properties" ma:root="true" ma:fieldsID="1178c8879c8f12a167962b7bb2a8d146" ns3:_="">
    <xsd:import namespace="1d848ba3-9e88-47df-a06d-91225f09c25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48ba3-9e88-47df-a06d-91225f09c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FFE8FB-40CE-4E65-A113-295A4E1FE78F}">
  <ds:schemaRefs>
    <ds:schemaRef ds:uri="http://schemas.microsoft.com/DataMashup"/>
  </ds:schemaRefs>
</ds:datastoreItem>
</file>

<file path=customXml/itemProps2.xml><?xml version="1.0" encoding="utf-8"?>
<ds:datastoreItem xmlns:ds="http://schemas.openxmlformats.org/officeDocument/2006/customXml" ds:itemID="{BED670BD-6265-4020-BFC7-E05EE1800A78}">
  <ds:schemaRefs>
    <ds:schemaRef ds:uri="http://schemas.microsoft.com/sharepoint/v3/contenttype/forms"/>
  </ds:schemaRefs>
</ds:datastoreItem>
</file>

<file path=customXml/itemProps3.xml><?xml version="1.0" encoding="utf-8"?>
<ds:datastoreItem xmlns:ds="http://schemas.openxmlformats.org/officeDocument/2006/customXml" ds:itemID="{6549B1C5-ADDF-48F6-B93C-CA8CC3F32DFD}">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B6664305-990C-4A67-B1B3-FD6818F71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48ba3-9e88-47df-a06d-91225f09c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2019-10-20T01:16:37Z</dcterms:created>
  <dc:creator>Martha Beach</dc:creator>
  <dc:description/>
  <dc:language>en-US</dc:language>
  <cp:lastModifiedBy>Martha Beach</cp:lastModifiedBy>
  <cp:lastPrinted>2023-03-12T01:10:45Z</cp:lastPrinted>
  <dcterms:modified xsi:type="dcterms:W3CDTF">2023-08-10T20:09:25Z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0x0101009EA5F072293ED047B1F0CC0512D8938D</vt:lpwstr>
  </property>
</Properties>
</file>